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2" documentId="8_{1D0841C5-9E50-4C96-AC69-8813EED28FE4}" xr6:coauthVersionLast="47" xr6:coauthVersionMax="47" xr10:uidLastSave="{CF436B0E-980A-400A-A03E-D3CCDC5EDD3C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88" i="1"/>
  <c r="C70" i="1"/>
  <c r="C93" i="1"/>
  <c r="C75" i="1"/>
  <c r="C58" i="1"/>
  <c r="C53" i="1"/>
  <c r="C42" i="1"/>
  <c r="C37" i="1"/>
  <c r="C28" i="1"/>
  <c r="C23" i="1"/>
  <c r="C94" i="1" l="1"/>
  <c r="C76" i="1"/>
  <c r="C59" i="1"/>
  <c r="C43" i="1"/>
  <c r="C29" i="1"/>
  <c r="C8" i="1" l="1"/>
  <c r="C14" i="1" s="1"/>
</calcChain>
</file>

<file path=xl/sharedStrings.xml><?xml version="1.0" encoding="utf-8"?>
<sst xmlns="http://schemas.openxmlformats.org/spreadsheetml/2006/main" count="86" uniqueCount="31">
  <si>
    <t>základní mzda</t>
  </si>
  <si>
    <t>příplatek za samostatnou správu sboru</t>
  </si>
  <si>
    <t xml:space="preserve">osobní příplatek </t>
  </si>
  <si>
    <t xml:space="preserve">benefity ve výši </t>
  </si>
  <si>
    <t>farář po ukončení studia - statutární zástupce sboru</t>
  </si>
  <si>
    <t>příplatek za práci seniora</t>
  </si>
  <si>
    <t>příplatek za administraci neobsaz.sboru</t>
  </si>
  <si>
    <t>příplatek za členství v komisi</t>
  </si>
  <si>
    <t xml:space="preserve">náměstek seniora - statutární zástupce sboru </t>
  </si>
  <si>
    <t>příplatek za práci náměstka seniora</t>
  </si>
  <si>
    <t>farář po 12 letech praxe - statutární zástupce sboru</t>
  </si>
  <si>
    <t xml:space="preserve">celkem hrubá mzda </t>
  </si>
  <si>
    <t>odměny</t>
  </si>
  <si>
    <t>benefity:</t>
  </si>
  <si>
    <t xml:space="preserve">celkem hubá mzda + benefity </t>
  </si>
  <si>
    <t>V modelu jsou uvedeny pro ilustraci informace o mzdách jednotlivých typických kategorií duchovenských zaměstnanců</t>
  </si>
  <si>
    <r>
      <rPr>
        <b/>
        <sz val="11"/>
        <rFont val="Calibri"/>
        <family val="2"/>
        <charset val="238"/>
        <scheme val="minor"/>
      </rPr>
      <t xml:space="preserve">celkem benefity </t>
    </r>
    <r>
      <rPr>
        <i/>
        <sz val="11"/>
        <rFont val="Calibri"/>
        <family val="2"/>
        <charset val="238"/>
        <scheme val="minor"/>
      </rPr>
      <t xml:space="preserve"> </t>
    </r>
  </si>
  <si>
    <t>jáhen, seniorátní farář, druhý farář na sboru
(po 12 letech praxe)</t>
  </si>
  <si>
    <t>hrubá mzda:</t>
  </si>
  <si>
    <t>Českobratrské církve evangelické.</t>
  </si>
  <si>
    <t>V tabulkách se uvádí hrubá mzda a benefity. Z hrubé mzdy se odvádí daň, sociální a zdravotní pojištění.</t>
  </si>
  <si>
    <t>farář před důchodem - statutární zástupce sboru</t>
  </si>
  <si>
    <t>senior - statutární zástupce sboru
(déle sloužící farář)</t>
  </si>
  <si>
    <t>Model mezd k 1.1.2022</t>
  </si>
  <si>
    <r>
      <t xml:space="preserve">Z benefitů (stravovací paušál a příspěvky na pojištění) se neodvádí daň, sociální ani zdravotní pojištění. 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</si>
  <si>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stravovací paušál  (21 odprac.dnů)</t>
  </si>
  <si>
    <t>Výše osobních příplatků je individuální. V přehledu je uveden průměrný osobní příplatek.</t>
  </si>
  <si>
    <t>příspěvek na penzijní nebo životní pojištění v max.výši</t>
  </si>
  <si>
    <t xml:space="preserve">Odměny jsou vypláceny 2x ročně a jejich výši stanovují senioři. V tabulce uvedena orientační částka připadající v průměru </t>
  </si>
  <si>
    <t>na jeden měsíc.</t>
  </si>
  <si>
    <t xml:space="preserve">Výše uvedených mezd a benefitů se vztahuje k plnému pracovnímu úvazku.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</si>
</sst>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6" xfId="0" applyBorder="1"/>
    <xf numFmtId="0" fontId="1" fillId="0" borderId="3" xfId="0" applyFont="1" applyBorder="1"/>
    <xf numFmtId="0" fontId="0" fillId="2" borderId="8" xfId="0" applyFill="1" applyBorder="1"/>
    <xf numFmtId="0" fontId="1" fillId="0" borderId="0" xfId="0" applyFont="1"/>
    <xf numFmtId="0" fontId="3" fillId="0" borderId="1" xfId="0" applyFont="1" applyBorder="1"/>
    <xf numFmtId="0" fontId="2" fillId="0" borderId="5" xfId="0" applyFont="1" applyBorder="1"/>
    <xf numFmtId="0" fontId="2" fillId="0" borderId="1" xfId="0" applyFont="1" applyBorder="1"/>
    <xf numFmtId="0" fontId="5" fillId="0" borderId="3" xfId="0" applyFont="1" applyBorder="1"/>
    <xf numFmtId="0" fontId="6" fillId="2" borderId="7" xfId="0" applyFont="1" applyFill="1" applyBorder="1"/>
    <xf numFmtId="3" fontId="0" fillId="0" borderId="2" xfId="0" applyNumberFormat="1" applyBorder="1" applyAlignment="1">
      <alignment horizontal="right" indent="1"/>
    </xf>
    <xf numFmtId="3" fontId="4" fillId="0" borderId="2" xfId="0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2" borderId="8" xfId="0" applyNumberFormat="1" applyFill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0" fontId="6" fillId="2" borderId="9" xfId="0" applyFont="1" applyFill="1" applyBorder="1" applyAlignment="1">
      <alignment wrapText="1"/>
    </xf>
    <xf numFmtId="3" fontId="0" fillId="2" borderId="10" xfId="0" applyNumberFormat="1" applyFill="1" applyBorder="1" applyAlignment="1">
      <alignment horizontal="right" indent="1"/>
    </xf>
    <xf numFmtId="0" fontId="6" fillId="2" borderId="9" xfId="0" applyFont="1" applyFill="1" applyBorder="1" applyAlignment="1">
      <alignment wrapText="1"/>
    </xf>
    <xf numFmtId="0" fontId="0" fillId="0" borderId="1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4"/>
  <sheetViews>
    <sheetView tabSelected="1" workbookViewId="0">
      <selection activeCell="F27" sqref="F27"/>
    </sheetView>
  </sheetViews>
  <sheetFormatPr defaultRowHeight="15" x14ac:dyDescent="0.25"/>
  <cols>
    <col min="1" max="1" width="3.28515625" customWidth="1"/>
    <col min="2" max="2" width="50" customWidth="1"/>
    <col min="6" max="6" width="111.42578125" customWidth="1"/>
  </cols>
  <sheetData>
    <row r="1" spans="2:6" ht="15.75" thickBot="1" x14ac:dyDescent="0.3"/>
    <row r="2" spans="2:6" ht="19.5" thickBot="1" x14ac:dyDescent="0.35">
      <c r="B2" s="11" t="s">
        <v>4</v>
      </c>
      <c r="C2" s="5"/>
      <c r="F2" s="6" t="s">
        <v>23</v>
      </c>
    </row>
    <row r="3" spans="2:6" x14ac:dyDescent="0.25">
      <c r="B3" s="8" t="s">
        <v>18</v>
      </c>
      <c r="C3" s="3"/>
    </row>
    <row r="4" spans="2:6" x14ac:dyDescent="0.25">
      <c r="B4" s="1" t="s">
        <v>0</v>
      </c>
      <c r="C4" s="12">
        <v>21468</v>
      </c>
      <c r="F4" t="s">
        <v>15</v>
      </c>
    </row>
    <row r="5" spans="2:6" x14ac:dyDescent="0.25">
      <c r="B5" s="1" t="s">
        <v>1</v>
      </c>
      <c r="C5" s="12">
        <v>1300</v>
      </c>
      <c r="F5" t="s">
        <v>19</v>
      </c>
    </row>
    <row r="6" spans="2:6" x14ac:dyDescent="0.25">
      <c r="B6" s="1" t="s">
        <v>2</v>
      </c>
      <c r="C6" s="12">
        <v>4700</v>
      </c>
    </row>
    <row r="7" spans="2:6" x14ac:dyDescent="0.25">
      <c r="B7" s="7" t="s">
        <v>12</v>
      </c>
      <c r="C7" s="13">
        <v>919</v>
      </c>
      <c r="F7" t="s">
        <v>20</v>
      </c>
    </row>
    <row r="8" spans="2:6" x14ac:dyDescent="0.25">
      <c r="B8" s="2" t="s">
        <v>11</v>
      </c>
      <c r="C8" s="14">
        <f>SUM(C4:C7)</f>
        <v>28387</v>
      </c>
      <c r="F8" t="s">
        <v>24</v>
      </c>
    </row>
    <row r="9" spans="2:6" x14ac:dyDescent="0.25">
      <c r="B9" s="1"/>
      <c r="C9" s="12"/>
    </row>
    <row r="10" spans="2:6" x14ac:dyDescent="0.25">
      <c r="B10" s="9" t="s">
        <v>13</v>
      </c>
      <c r="C10" s="12"/>
      <c r="F10" t="s">
        <v>26</v>
      </c>
    </row>
    <row r="11" spans="2:6" x14ac:dyDescent="0.25">
      <c r="B11" s="1" t="s">
        <v>25</v>
      </c>
      <c r="C11" s="12">
        <v>1575</v>
      </c>
      <c r="F11" t="s">
        <v>28</v>
      </c>
    </row>
    <row r="12" spans="2:6" x14ac:dyDescent="0.25">
      <c r="B12" s="1" t="s">
        <v>27</v>
      </c>
      <c r="C12" s="12">
        <v>950</v>
      </c>
      <c r="F12" t="s">
        <v>29</v>
      </c>
    </row>
    <row r="13" spans="2:6" ht="15.75" thickBot="1" x14ac:dyDescent="0.3">
      <c r="B13" s="10" t="s">
        <v>16</v>
      </c>
      <c r="C13" s="15">
        <f>SUM(C11:C12)</f>
        <v>2525</v>
      </c>
      <c r="F13" t="s">
        <v>30</v>
      </c>
    </row>
    <row r="14" spans="2:6" ht="15.75" thickBot="1" x14ac:dyDescent="0.3">
      <c r="B14" s="10" t="s">
        <v>14</v>
      </c>
      <c r="C14" s="15">
        <f>C8+C13</f>
        <v>30912</v>
      </c>
    </row>
    <row r="15" spans="2:6" x14ac:dyDescent="0.25">
      <c r="C15" s="16"/>
    </row>
    <row r="16" spans="2:6" ht="15.75" thickBot="1" x14ac:dyDescent="0.3">
      <c r="C16" s="16"/>
    </row>
    <row r="17" spans="2:3" ht="19.5" thickBot="1" x14ac:dyDescent="0.35">
      <c r="B17" s="11" t="s">
        <v>10</v>
      </c>
      <c r="C17" s="17"/>
    </row>
    <row r="18" spans="2:3" x14ac:dyDescent="0.25">
      <c r="B18" s="8" t="s">
        <v>18</v>
      </c>
      <c r="C18" s="18"/>
    </row>
    <row r="19" spans="2:3" x14ac:dyDescent="0.25">
      <c r="B19" s="1" t="s">
        <v>0</v>
      </c>
      <c r="C19" s="12">
        <v>23428</v>
      </c>
    </row>
    <row r="20" spans="2:3" x14ac:dyDescent="0.25">
      <c r="B20" s="1" t="s">
        <v>1</v>
      </c>
      <c r="C20" s="12">
        <v>1300</v>
      </c>
    </row>
    <row r="21" spans="2:3" x14ac:dyDescent="0.25">
      <c r="B21" s="1" t="s">
        <v>2</v>
      </c>
      <c r="C21" s="12">
        <v>5207</v>
      </c>
    </row>
    <row r="22" spans="2:3" x14ac:dyDescent="0.25">
      <c r="B22" s="7" t="s">
        <v>12</v>
      </c>
      <c r="C22" s="13">
        <v>919</v>
      </c>
    </row>
    <row r="23" spans="2:3" x14ac:dyDescent="0.25">
      <c r="B23" s="2" t="s">
        <v>11</v>
      </c>
      <c r="C23" s="14">
        <f>SUM(C19:C22)</f>
        <v>30854</v>
      </c>
    </row>
    <row r="24" spans="2:3" x14ac:dyDescent="0.25">
      <c r="B24" s="1"/>
      <c r="C24" s="12"/>
    </row>
    <row r="25" spans="2:3" x14ac:dyDescent="0.25">
      <c r="B25" s="9" t="s">
        <v>13</v>
      </c>
      <c r="C25" s="12"/>
    </row>
    <row r="26" spans="2:3" x14ac:dyDescent="0.25">
      <c r="B26" s="1" t="s">
        <v>25</v>
      </c>
      <c r="C26" s="12">
        <v>1575</v>
      </c>
    </row>
    <row r="27" spans="2:3" x14ac:dyDescent="0.25">
      <c r="B27" s="1" t="s">
        <v>27</v>
      </c>
      <c r="C27" s="12">
        <v>950</v>
      </c>
    </row>
    <row r="28" spans="2:3" ht="15.75" thickBot="1" x14ac:dyDescent="0.3">
      <c r="B28" s="4" t="s">
        <v>3</v>
      </c>
      <c r="C28" s="15">
        <f>SUM(C26:C27)</f>
        <v>2525</v>
      </c>
    </row>
    <row r="29" spans="2:3" ht="15.75" thickBot="1" x14ac:dyDescent="0.3">
      <c r="B29" s="10" t="s">
        <v>14</v>
      </c>
      <c r="C29" s="15">
        <f>C23+C28</f>
        <v>33379</v>
      </c>
    </row>
    <row r="30" spans="2:3" x14ac:dyDescent="0.25">
      <c r="C30" s="16"/>
    </row>
    <row r="31" spans="2:3" ht="15.75" thickBot="1" x14ac:dyDescent="0.3">
      <c r="C31" s="16"/>
    </row>
    <row r="32" spans="2:3" ht="18" customHeight="1" thickBot="1" x14ac:dyDescent="0.35">
      <c r="B32" s="21" t="s">
        <v>17</v>
      </c>
      <c r="C32" s="22"/>
    </row>
    <row r="33" spans="2:3" ht="18" customHeight="1" x14ac:dyDescent="0.25">
      <c r="B33" s="8" t="s">
        <v>18</v>
      </c>
      <c r="C33" s="18"/>
    </row>
    <row r="34" spans="2:3" x14ac:dyDescent="0.25">
      <c r="B34" s="1" t="s">
        <v>0</v>
      </c>
      <c r="C34" s="12">
        <v>23428</v>
      </c>
    </row>
    <row r="35" spans="2:3" x14ac:dyDescent="0.25">
      <c r="B35" s="1" t="s">
        <v>2</v>
      </c>
      <c r="C35" s="12">
        <v>5207</v>
      </c>
    </row>
    <row r="36" spans="2:3" x14ac:dyDescent="0.25">
      <c r="B36" s="7" t="s">
        <v>12</v>
      </c>
      <c r="C36" s="13">
        <v>919</v>
      </c>
    </row>
    <row r="37" spans="2:3" x14ac:dyDescent="0.25">
      <c r="B37" s="2" t="s">
        <v>11</v>
      </c>
      <c r="C37" s="14">
        <f>SUM(C34:C36)</f>
        <v>29554</v>
      </c>
    </row>
    <row r="38" spans="2:3" x14ac:dyDescent="0.25">
      <c r="B38" s="1"/>
      <c r="C38" s="12"/>
    </row>
    <row r="39" spans="2:3" x14ac:dyDescent="0.25">
      <c r="B39" s="9" t="s">
        <v>13</v>
      </c>
      <c r="C39" s="12"/>
    </row>
    <row r="40" spans="2:3" x14ac:dyDescent="0.25">
      <c r="B40" s="1" t="s">
        <v>25</v>
      </c>
      <c r="C40" s="12">
        <v>1575</v>
      </c>
    </row>
    <row r="41" spans="2:3" x14ac:dyDescent="0.25">
      <c r="B41" s="1" t="s">
        <v>27</v>
      </c>
      <c r="C41" s="12">
        <v>950</v>
      </c>
    </row>
    <row r="42" spans="2:3" ht="15.75" thickBot="1" x14ac:dyDescent="0.3">
      <c r="B42" s="4" t="s">
        <v>3</v>
      </c>
      <c r="C42" s="15">
        <f>SUM(C40:C41)</f>
        <v>2525</v>
      </c>
    </row>
    <row r="43" spans="2:3" ht="15.75" thickBot="1" x14ac:dyDescent="0.3">
      <c r="B43" s="10" t="s">
        <v>14</v>
      </c>
      <c r="C43" s="15">
        <f>C37+C42</f>
        <v>32079</v>
      </c>
    </row>
    <row r="44" spans="2:3" x14ac:dyDescent="0.25">
      <c r="C44" s="16"/>
    </row>
    <row r="45" spans="2:3" ht="15.75" thickBot="1" x14ac:dyDescent="0.3">
      <c r="C45" s="16"/>
    </row>
    <row r="46" spans="2:3" ht="19.5" thickBot="1" x14ac:dyDescent="0.35">
      <c r="B46" s="11" t="s">
        <v>21</v>
      </c>
      <c r="C46" s="17"/>
    </row>
    <row r="47" spans="2:3" x14ac:dyDescent="0.25">
      <c r="B47" s="8" t="s">
        <v>18</v>
      </c>
      <c r="C47" s="18"/>
    </row>
    <row r="48" spans="2:3" x14ac:dyDescent="0.25">
      <c r="B48" s="1" t="s">
        <v>0</v>
      </c>
      <c r="C48" s="12">
        <v>26818</v>
      </c>
    </row>
    <row r="49" spans="2:3" x14ac:dyDescent="0.25">
      <c r="B49" s="1" t="s">
        <v>1</v>
      </c>
      <c r="C49" s="12">
        <v>1300</v>
      </c>
    </row>
    <row r="50" spans="2:3" x14ac:dyDescent="0.25">
      <c r="B50" s="1" t="s">
        <v>2</v>
      </c>
      <c r="C50" s="12">
        <v>5207</v>
      </c>
    </row>
    <row r="51" spans="2:3" x14ac:dyDescent="0.25">
      <c r="B51" s="1" t="s">
        <v>6</v>
      </c>
      <c r="C51" s="12">
        <v>1100</v>
      </c>
    </row>
    <row r="52" spans="2:3" x14ac:dyDescent="0.25">
      <c r="B52" s="7" t="s">
        <v>12</v>
      </c>
      <c r="C52" s="13">
        <v>919</v>
      </c>
    </row>
    <row r="53" spans="2:3" x14ac:dyDescent="0.25">
      <c r="B53" s="2" t="s">
        <v>11</v>
      </c>
      <c r="C53" s="14">
        <f>SUM(C48:C52)</f>
        <v>35344</v>
      </c>
    </row>
    <row r="54" spans="2:3" x14ac:dyDescent="0.25">
      <c r="B54" s="1"/>
      <c r="C54" s="12"/>
    </row>
    <row r="55" spans="2:3" x14ac:dyDescent="0.25">
      <c r="B55" s="9" t="s">
        <v>13</v>
      </c>
      <c r="C55" s="12"/>
    </row>
    <row r="56" spans="2:3" x14ac:dyDescent="0.25">
      <c r="B56" s="1" t="s">
        <v>25</v>
      </c>
      <c r="C56" s="12">
        <v>1575</v>
      </c>
    </row>
    <row r="57" spans="2:3" x14ac:dyDescent="0.25">
      <c r="B57" s="1" t="s">
        <v>27</v>
      </c>
      <c r="C57" s="12">
        <v>950</v>
      </c>
    </row>
    <row r="58" spans="2:3" ht="15.75" thickBot="1" x14ac:dyDescent="0.3">
      <c r="B58" s="4" t="s">
        <v>3</v>
      </c>
      <c r="C58" s="15">
        <f>SUM(C56:C57)</f>
        <v>2525</v>
      </c>
    </row>
    <row r="59" spans="2:3" ht="15.75" thickBot="1" x14ac:dyDescent="0.3">
      <c r="B59" s="10" t="s">
        <v>14</v>
      </c>
      <c r="C59" s="15">
        <f>C53+C58</f>
        <v>37869</v>
      </c>
    </row>
    <row r="60" spans="2:3" x14ac:dyDescent="0.25">
      <c r="C60" s="16"/>
    </row>
    <row r="61" spans="2:3" ht="15.75" thickBot="1" x14ac:dyDescent="0.3">
      <c r="C61" s="16"/>
    </row>
    <row r="62" spans="2:3" ht="38.25" thickBot="1" x14ac:dyDescent="0.35">
      <c r="B62" s="19" t="s">
        <v>22</v>
      </c>
      <c r="C62" s="20"/>
    </row>
    <row r="63" spans="2:3" x14ac:dyDescent="0.25">
      <c r="B63" s="8" t="s">
        <v>18</v>
      </c>
      <c r="C63" s="18"/>
    </row>
    <row r="64" spans="2:3" x14ac:dyDescent="0.25">
      <c r="B64" s="1" t="s">
        <v>0</v>
      </c>
      <c r="C64" s="12">
        <v>25928</v>
      </c>
    </row>
    <row r="65" spans="2:3" x14ac:dyDescent="0.25">
      <c r="B65" s="1" t="s">
        <v>1</v>
      </c>
      <c r="C65" s="12">
        <v>1300</v>
      </c>
    </row>
    <row r="66" spans="2:3" x14ac:dyDescent="0.25">
      <c r="B66" s="1" t="s">
        <v>2</v>
      </c>
      <c r="C66" s="12">
        <v>5207</v>
      </c>
    </row>
    <row r="67" spans="2:3" x14ac:dyDescent="0.25">
      <c r="B67" s="1" t="s">
        <v>5</v>
      </c>
      <c r="C67" s="12">
        <v>8000</v>
      </c>
    </row>
    <row r="68" spans="2:3" x14ac:dyDescent="0.25">
      <c r="B68" s="1" t="s">
        <v>7</v>
      </c>
      <c r="C68" s="12">
        <v>400</v>
      </c>
    </row>
    <row r="69" spans="2:3" x14ac:dyDescent="0.25">
      <c r="B69" s="7" t="s">
        <v>12</v>
      </c>
      <c r="C69" s="13">
        <v>919</v>
      </c>
    </row>
    <row r="70" spans="2:3" x14ac:dyDescent="0.25">
      <c r="B70" s="2" t="s">
        <v>11</v>
      </c>
      <c r="C70" s="14">
        <f>SUM(C64:C69)</f>
        <v>41754</v>
      </c>
    </row>
    <row r="71" spans="2:3" x14ac:dyDescent="0.25">
      <c r="B71" s="1"/>
      <c r="C71" s="12"/>
    </row>
    <row r="72" spans="2:3" x14ac:dyDescent="0.25">
      <c r="B72" s="9" t="s">
        <v>13</v>
      </c>
      <c r="C72" s="12"/>
    </row>
    <row r="73" spans="2:3" x14ac:dyDescent="0.25">
      <c r="B73" s="1" t="s">
        <v>25</v>
      </c>
      <c r="C73" s="12">
        <v>1575</v>
      </c>
    </row>
    <row r="74" spans="2:3" x14ac:dyDescent="0.25">
      <c r="B74" s="1" t="s">
        <v>27</v>
      </c>
      <c r="C74" s="12">
        <v>950</v>
      </c>
    </row>
    <row r="75" spans="2:3" ht="15.75" thickBot="1" x14ac:dyDescent="0.3">
      <c r="B75" s="4" t="s">
        <v>3</v>
      </c>
      <c r="C75" s="15">
        <f>SUM(C73:C74)</f>
        <v>2525</v>
      </c>
    </row>
    <row r="76" spans="2:3" ht="15.75" thickBot="1" x14ac:dyDescent="0.3">
      <c r="B76" s="10" t="s">
        <v>14</v>
      </c>
      <c r="C76" s="15">
        <f>C70+C75</f>
        <v>44279</v>
      </c>
    </row>
    <row r="77" spans="2:3" x14ac:dyDescent="0.25">
      <c r="C77" s="16"/>
    </row>
    <row r="78" spans="2:3" ht="15.75" thickBot="1" x14ac:dyDescent="0.3">
      <c r="C78" s="16"/>
    </row>
    <row r="79" spans="2:3" ht="19.5" thickBot="1" x14ac:dyDescent="0.35">
      <c r="B79" s="11" t="s">
        <v>8</v>
      </c>
      <c r="C79" s="17"/>
    </row>
    <row r="80" spans="2:3" x14ac:dyDescent="0.25">
      <c r="B80" s="8" t="s">
        <v>18</v>
      </c>
      <c r="C80" s="18"/>
    </row>
    <row r="81" spans="2:3" x14ac:dyDescent="0.25">
      <c r="B81" s="1" t="s">
        <v>0</v>
      </c>
      <c r="C81" s="12">
        <v>25928</v>
      </c>
    </row>
    <row r="82" spans="2:3" x14ac:dyDescent="0.25">
      <c r="B82" s="1" t="s">
        <v>1</v>
      </c>
      <c r="C82" s="12">
        <v>1300</v>
      </c>
    </row>
    <row r="83" spans="2:3" x14ac:dyDescent="0.25">
      <c r="B83" s="1" t="s">
        <v>2</v>
      </c>
      <c r="C83" s="12">
        <v>5207</v>
      </c>
    </row>
    <row r="84" spans="2:3" x14ac:dyDescent="0.25">
      <c r="B84" s="1" t="s">
        <v>9</v>
      </c>
      <c r="C84" s="12">
        <v>4000</v>
      </c>
    </row>
    <row r="85" spans="2:3" x14ac:dyDescent="0.25">
      <c r="B85" s="1" t="s">
        <v>6</v>
      </c>
      <c r="C85" s="12">
        <v>1100</v>
      </c>
    </row>
    <row r="86" spans="2:3" x14ac:dyDescent="0.25">
      <c r="B86" s="1" t="s">
        <v>7</v>
      </c>
      <c r="C86" s="12">
        <v>400</v>
      </c>
    </row>
    <row r="87" spans="2:3" x14ac:dyDescent="0.25">
      <c r="B87" s="7" t="s">
        <v>12</v>
      </c>
      <c r="C87" s="13">
        <v>919</v>
      </c>
    </row>
    <row r="88" spans="2:3" x14ac:dyDescent="0.25">
      <c r="B88" s="2" t="s">
        <v>11</v>
      </c>
      <c r="C88" s="14">
        <f>SUM(C81:C87)</f>
        <v>38854</v>
      </c>
    </row>
    <row r="89" spans="2:3" x14ac:dyDescent="0.25">
      <c r="B89" s="1"/>
      <c r="C89" s="12"/>
    </row>
    <row r="90" spans="2:3" x14ac:dyDescent="0.25">
      <c r="B90" s="9" t="s">
        <v>13</v>
      </c>
      <c r="C90" s="12"/>
    </row>
    <row r="91" spans="2:3" x14ac:dyDescent="0.25">
      <c r="B91" s="1" t="s">
        <v>25</v>
      </c>
      <c r="C91" s="12">
        <v>1575</v>
      </c>
    </row>
    <row r="92" spans="2:3" x14ac:dyDescent="0.25">
      <c r="B92" s="1" t="s">
        <v>27</v>
      </c>
      <c r="C92" s="12">
        <v>950</v>
      </c>
    </row>
    <row r="93" spans="2:3" ht="15.75" thickBot="1" x14ac:dyDescent="0.3">
      <c r="B93" s="4" t="s">
        <v>3</v>
      </c>
      <c r="C93" s="15">
        <f>SUM(C91:C92)</f>
        <v>2525</v>
      </c>
    </row>
    <row r="94" spans="2:3" ht="15.75" thickBot="1" x14ac:dyDescent="0.3">
      <c r="B94" s="10" t="s">
        <v>14</v>
      </c>
      <c r="C94" s="15">
        <f>C88+C93</f>
        <v>41379</v>
      </c>
    </row>
  </sheetData>
  <mergeCells count="1">
    <mergeCell ref="B32:C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1805A1B37BDA43A2BA9DB64C41EA2D" ma:contentTypeVersion="8" ma:contentTypeDescription="Vytvoří nový dokument" ma:contentTypeScope="" ma:versionID="f1c4b3895ce33ea09163b58488f936c5">
  <xsd:schema xmlns:xsd="http://www.w3.org/2001/XMLSchema" xmlns:xs="http://www.w3.org/2001/XMLSchema" xmlns:p="http://schemas.microsoft.com/office/2006/metadata/properties" xmlns:ns2="c7f13ee8-7c95-440a-8564-3e56e4bcc6e9" targetNamespace="http://schemas.microsoft.com/office/2006/metadata/properties" ma:root="true" ma:fieldsID="7db11a41fdac417c2025fd510028ed99" ns2:_="">
    <xsd:import namespace="c7f13ee8-7c95-440a-8564-3e56e4bcc6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13ee8-7c95-440a-8564-3e56e4bcc6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A6CC9D-F1FC-480F-B916-9FB714E78A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628A67-F970-4076-B102-B9F090A534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90D2A8-22CE-4989-A779-16F2C6310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13ee8-7c95-440a-8564-3e56e4bcc6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2022-02-02T09:32:21Z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0x010100021805A1B37BDA43A2BA9DB64C41EA2D</vt:lpwstr>
  </property>
</Properties>
</file>