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5" yWindow="-15" windowWidth="10095" windowHeight="12600"/>
  </bookViews>
  <sheets>
    <sheet name="Technické pokyny" sheetId="7" r:id="rId1"/>
    <sheet name="Oddíl 1 - ÚVOD" sheetId="1" r:id="rId2"/>
    <sheet name="Oddíl 2 - POPIS" sheetId="3" r:id="rId3"/>
    <sheet name="Oddíl 3 - HARMONOGRAM" sheetId="4" r:id="rId4"/>
    <sheet name="Oddíl 4 - ROZPOČET" sheetId="5" r:id="rId5"/>
    <sheet name="Oddíl 5 - ZÁVĚR" sheetId="6" r:id="rId6"/>
  </sheets>
  <definedNames>
    <definedName name="_xlnm.Print_Area" localSheetId="1">'Oddíl 1 - ÚVOD'!$A$1:$U$29</definedName>
    <definedName name="_xlnm.Print_Area" localSheetId="2">'Oddíl 2 - POPIS'!$A$1:$U$26</definedName>
    <definedName name="_xlnm.Print_Area" localSheetId="3">'Oddíl 3 - HARMONOGRAM'!$A$1:$W$17</definedName>
    <definedName name="_xlnm.Print_Area" localSheetId="4">'Oddíl 4 - ROZPOČET'!$A$1:$V$59</definedName>
    <definedName name="_xlnm.Print_Area" localSheetId="5">'Oddíl 5 - ZÁVĚR'!$A$1:$U$72</definedName>
    <definedName name="_xlnm.Print_Area" localSheetId="0">'Technické pokyny'!$C$3</definedName>
  </definedNames>
  <calcPr calcId="145621"/>
</workbook>
</file>

<file path=xl/calcChain.xml><?xml version="1.0" encoding="utf-8"?>
<calcChain xmlns="http://schemas.openxmlformats.org/spreadsheetml/2006/main">
  <c r="R31" i="5" l="1"/>
  <c r="R18" i="5"/>
  <c r="R12" i="5"/>
  <c r="N31" i="5"/>
  <c r="N24" i="5"/>
  <c r="N18" i="5"/>
  <c r="N12" i="5"/>
  <c r="N6" i="5"/>
  <c r="N30" i="5" l="1"/>
  <c r="R30" i="5" s="1"/>
  <c r="R36" i="5"/>
  <c r="R35" i="5"/>
  <c r="R34" i="5"/>
  <c r="R33" i="5"/>
  <c r="R32" i="5"/>
  <c r="R29" i="5"/>
  <c r="R28" i="5"/>
  <c r="R27" i="5"/>
  <c r="R26" i="5"/>
  <c r="R25" i="5"/>
  <c r="R23" i="5"/>
  <c r="R22" i="5"/>
  <c r="R21" i="5"/>
  <c r="R20" i="5"/>
  <c r="R19" i="5"/>
  <c r="R17" i="5"/>
  <c r="R16" i="5"/>
  <c r="R15" i="5"/>
  <c r="R14" i="5"/>
  <c r="R13" i="5"/>
  <c r="R11" i="5"/>
  <c r="R10" i="5"/>
  <c r="R9" i="5"/>
  <c r="R8" i="5"/>
  <c r="R7" i="5"/>
  <c r="R6" i="5" s="1"/>
  <c r="R24" i="5" l="1"/>
  <c r="C33" i="5"/>
  <c r="C34" i="5" s="1"/>
  <c r="C35" i="5" s="1"/>
  <c r="C36" i="5" s="1"/>
  <c r="C26" i="5"/>
  <c r="C27" i="5" s="1"/>
  <c r="C28" i="5" s="1"/>
  <c r="C29" i="5" s="1"/>
  <c r="C20" i="5"/>
  <c r="C21" i="5" s="1"/>
  <c r="C22" i="5" s="1"/>
  <c r="C23" i="5" s="1"/>
  <c r="C14" i="5"/>
  <c r="C15" i="5" s="1"/>
  <c r="C16" i="5" s="1"/>
  <c r="C17" i="5" s="1"/>
  <c r="C8" i="5"/>
  <c r="C9" i="5" s="1"/>
  <c r="C10" i="5" s="1"/>
  <c r="C11" i="5" s="1"/>
  <c r="N24" i="3"/>
  <c r="B24" i="3"/>
  <c r="N20" i="3"/>
  <c r="B20" i="3"/>
  <c r="B16" i="3"/>
  <c r="N16" i="3"/>
  <c r="B11" i="3"/>
  <c r="N11" i="3"/>
  <c r="B3" i="3"/>
  <c r="B7" i="3"/>
  <c r="N7" i="3"/>
  <c r="N3" i="3"/>
  <c r="N37" i="5" l="1"/>
  <c r="N38" i="5"/>
  <c r="N45" i="5" s="1"/>
  <c r="N46" i="5" l="1"/>
  <c r="N54" i="5" s="1"/>
  <c r="S38" i="5"/>
  <c r="B38" i="5" s="1"/>
</calcChain>
</file>

<file path=xl/sharedStrings.xml><?xml version="1.0" encoding="utf-8"?>
<sst xmlns="http://schemas.openxmlformats.org/spreadsheetml/2006/main" count="173" uniqueCount="89">
  <si>
    <t>ŽÁDOST  O  POSKYTNUTÍ  PODPORY</t>
  </si>
  <si>
    <t>Název grantového programu</t>
  </si>
  <si>
    <t>Název projektu</t>
  </si>
  <si>
    <t>Úplný název</t>
  </si>
  <si>
    <r>
      <t xml:space="preserve">Sídlo žadatele
</t>
    </r>
    <r>
      <rPr>
        <sz val="12"/>
        <color theme="1"/>
        <rFont val="Times New Roman"/>
        <family val="1"/>
        <charset val="238"/>
      </rPr>
      <t>(ulice, obec, PSČ)</t>
    </r>
  </si>
  <si>
    <t>IČ</t>
  </si>
  <si>
    <t>Právní status</t>
  </si>
  <si>
    <t>Tel., Fax, E-mail</t>
  </si>
  <si>
    <t>Kontaktní osoba</t>
  </si>
  <si>
    <t>Kč</t>
  </si>
  <si>
    <t>Aktivity projektu</t>
  </si>
  <si>
    <t>Podání žádosti</t>
  </si>
  <si>
    <t>Podpis smlouvy</t>
  </si>
  <si>
    <t>Závěrečná zpráva a vyúčtování</t>
  </si>
  <si>
    <t xml:space="preserve">Vlastní prostředky žadatele </t>
  </si>
  <si>
    <t>Příspěvek obce či jiného subjektu</t>
  </si>
  <si>
    <t>Granty, dary</t>
  </si>
  <si>
    <t>Do rozpočtových zdrojů nelze zahrnout jiné podpůrné systémy v rámci ČCE (Jeronymova jednota, granty ze seniorátu atp.)!</t>
  </si>
  <si>
    <t>Prosím vyberte:</t>
  </si>
  <si>
    <t>Ano</t>
  </si>
  <si>
    <t>Ne</t>
  </si>
  <si>
    <t>@^%#1</t>
  </si>
  <si>
    <r>
      <t>Očekávané příjmy žadatele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(účastnické poplatky apod.)</t>
    </r>
  </si>
  <si>
    <r>
      <t xml:space="preserve">Jiné </t>
    </r>
    <r>
      <rPr>
        <sz val="10"/>
        <color theme="1"/>
        <rFont val="Times New Roman"/>
        <family val="1"/>
        <charset val="238"/>
      </rPr>
      <t>(specifikujte)</t>
    </r>
  </si>
  <si>
    <t>@^%#2</t>
  </si>
  <si>
    <t>@^%#3</t>
  </si>
  <si>
    <t>@^%#4</t>
  </si>
  <si>
    <t>@^%#5</t>
  </si>
  <si>
    <t>@^%#6</t>
  </si>
  <si>
    <t>(Jméno, název instituce, kontaktní údaje)</t>
  </si>
  <si>
    <t>1.</t>
  </si>
  <si>
    <t>2.</t>
  </si>
  <si>
    <t>3.</t>
  </si>
  <si>
    <t>4.</t>
  </si>
  <si>
    <t>@^%#7</t>
  </si>
  <si>
    <t>@^%#8</t>
  </si>
  <si>
    <t>Statutární zástupci</t>
  </si>
  <si>
    <t>(Sbory nevyplňují)</t>
  </si>
  <si>
    <t>Razítko a podpisy statutárních zástupců žadatele</t>
  </si>
  <si>
    <r>
      <rPr>
        <sz val="14"/>
        <color theme="1"/>
        <rFont val="Times New Roman"/>
        <family val="1"/>
        <charset val="238"/>
      </rPr>
      <t xml:space="preserve">Bank. spojení </t>
    </r>
    <r>
      <rPr>
        <sz val="10"/>
        <color theme="1"/>
        <rFont val="Times New Roman"/>
        <family val="1"/>
        <charset val="238"/>
      </rPr>
      <t>(název banky, č. účtu)</t>
    </r>
  </si>
  <si>
    <t>X</t>
  </si>
  <si>
    <t>Žadatelé, kteří mohou uplatnit odpočet DPH na vstupu, uvádějí výdaje bez DPH. Ostatní uvádějí výdaje včetně DPH.</t>
  </si>
  <si>
    <r>
      <t xml:space="preserve">Evidenční číslo
</t>
    </r>
    <r>
      <rPr>
        <sz val="10"/>
        <color theme="1"/>
        <rFont val="Times New Roman"/>
        <family val="1"/>
        <charset val="238"/>
      </rPr>
      <t>(žadatel nevyplňuje)</t>
    </r>
  </si>
  <si>
    <t>Požadovaná výše podpory z grantového systému</t>
  </si>
  <si>
    <t xml:space="preserve">ROZPOČTOVÉ ZDROJE CELKEM </t>
  </si>
  <si>
    <t>________________________________________________________________________________</t>
  </si>
  <si>
    <t>@^%#9</t>
  </si>
  <si>
    <t>znaků</t>
  </si>
  <si>
    <t>Aktuální délka:</t>
  </si>
  <si>
    <t>Prostor pro případné komentáře harmonogramu realizace (nepovinné)</t>
  </si>
  <si>
    <r>
      <t xml:space="preserve"> II. Vybavení </t>
    </r>
    <r>
      <rPr>
        <sz val="11"/>
        <color theme="1"/>
        <rFont val="Times New Roman"/>
        <family val="1"/>
        <charset val="238"/>
      </rPr>
      <t>(nábytek, zařízení, nádobí, přístroje, hračky, aj.)</t>
    </r>
  </si>
  <si>
    <r>
      <t xml:space="preserve"> I. Stavební práce </t>
    </r>
    <r>
      <rPr>
        <sz val="11"/>
        <color theme="1"/>
        <rFont val="Times New Roman"/>
        <family val="1"/>
        <charset val="238"/>
      </rPr>
      <t>(stavby, rekonstrukce, opravy)</t>
    </r>
  </si>
  <si>
    <t>Náklady celkem</t>
  </si>
  <si>
    <r>
      <t xml:space="preserve"> III. Publikace, propagace</t>
    </r>
    <r>
      <rPr>
        <sz val="11"/>
        <color theme="1"/>
        <rFont val="Times New Roman"/>
        <family val="1"/>
        <charset val="238"/>
      </rPr>
      <t xml:space="preserve"> (plakáty, brožury aj.)</t>
    </r>
  </si>
  <si>
    <r>
      <t xml:space="preserve"> VI. Jiné </t>
    </r>
    <r>
      <rPr>
        <sz val="11"/>
        <color theme="1"/>
        <rFont val="Times New Roman"/>
        <family val="1"/>
        <charset val="238"/>
      </rPr>
      <t>(specifikujte)</t>
    </r>
  </si>
  <si>
    <t>CELKOVÉ UZNATELNÉ VÝDAJE PROJEKTU:</t>
  </si>
  <si>
    <t>%</t>
  </si>
  <si>
    <t>Rozvoj sborů, výchova a vzdělávání 2018</t>
  </si>
  <si>
    <t>z  grantového systému pro diakonické 
a rozvojové projekty ČCE pro rok 2018</t>
  </si>
  <si>
    <t>Kopie dokumentů dokládajících vlastnický nebo dlouhodobý nájemní vztah k nemovitostem a souhlas majitele nemovitosti s provedením staveb či stavebních úprav (pouze v případě projektů zahrnujících stavební práce týkající se nemovitostí)</t>
  </si>
  <si>
    <t>5.</t>
  </si>
  <si>
    <t>6.</t>
  </si>
  <si>
    <t>Aktuální mapa s lokalizací místa realizace projektu (je-li místo realizace projektu odlišné od sídla sboru, který je nositelem nebo spolupředkladatelem projektu)</t>
  </si>
  <si>
    <r>
      <rPr>
        <b/>
        <sz val="11"/>
        <color theme="1"/>
        <rFont val="Times New Roman"/>
        <family val="1"/>
        <charset val="238"/>
      </rPr>
      <t>V.   Administrace, koordinace</t>
    </r>
    <r>
      <rPr>
        <sz val="11"/>
        <color theme="1"/>
        <rFont val="Times New Roman"/>
        <family val="1"/>
        <charset val="238"/>
      </rPr>
      <t xml:space="preserve"> (telekomunikace, kopírování kanc. materiál, příp. odměny za koordinaci) – </t>
    </r>
    <r>
      <rPr>
        <b/>
        <sz val="11"/>
        <color theme="1"/>
        <rFont val="Times New Roman"/>
        <family val="1"/>
        <charset val="238"/>
      </rPr>
      <t>uznatelné pouze jako paušální částka do výše max. 5% 
z celkových uznatelných výdajů</t>
    </r>
    <r>
      <rPr>
        <sz val="11"/>
        <color theme="1"/>
        <rFont val="Times New Roman"/>
        <family val="1"/>
        <charset val="238"/>
      </rPr>
      <t xml:space="preserve"> (lze i nižší)</t>
    </r>
  </si>
  <si>
    <t>Z toho požadováno z DaRP</t>
  </si>
  <si>
    <t>Lokalizace projektu
(Město/obec, sbor, seniorát)</t>
  </si>
  <si>
    <t>1. Stručná charakteristika činnosti žadatele</t>
  </si>
  <si>
    <t>2. Žádost zpracoval:</t>
  </si>
  <si>
    <t>3. Odůvodnění projektu</t>
  </si>
  <si>
    <t>4. Cíle projektu, cílové skupiny</t>
  </si>
  <si>
    <t>5.  Popis projektu</t>
  </si>
  <si>
    <t>6.  Výstupy projektu</t>
  </si>
  <si>
    <t>7.  Dlouhodobé náklady vyvolané realizací projektu a jejich pokrytí</t>
  </si>
  <si>
    <t xml:space="preserve">8.  Organizační a odborné zabezpečení projektu </t>
  </si>
  <si>
    <t xml:space="preserve">Bližší specifikace rozpočtových zdrojů </t>
  </si>
  <si>
    <t>11. Seznam příloh</t>
  </si>
  <si>
    <r>
      <t xml:space="preserve">10B. Struktura rozpočtových </t>
    </r>
    <r>
      <rPr>
        <b/>
        <u/>
        <sz val="12"/>
        <color theme="1"/>
        <rFont val="Times New Roman"/>
        <family val="1"/>
        <charset val="238"/>
      </rPr>
      <t>zdrojů</t>
    </r>
  </si>
  <si>
    <t>Žadatel</t>
  </si>
  <si>
    <r>
      <t xml:space="preserve"> IV. Přednášející, vystupující, aj. </t>
    </r>
    <r>
      <rPr>
        <sz val="11"/>
        <color theme="1"/>
        <rFont val="Times New Roman"/>
        <family val="1"/>
        <charset val="238"/>
      </rPr>
      <t>(odměny, cestovné, atd.)</t>
    </r>
  </si>
  <si>
    <t>Je žadatel plátcem DPH?</t>
  </si>
  <si>
    <t>Má žadatel nárok na odpočet DPH?</t>
  </si>
  <si>
    <r>
      <t xml:space="preserve">Neuznatelné výdaje - nepovinná položka </t>
    </r>
    <r>
      <rPr>
        <sz val="10"/>
        <color theme="1"/>
        <rFont val="Times New Roman"/>
        <family val="1"/>
        <charset val="238"/>
      </rPr>
      <t xml:space="preserve">- pokud je realizace projektu spojena s náklady nad rámec výše uvedených, které jsou z pohledu grantového systému pro DaRP neuznatelné, uveďte povahu těchto nákladů, jejich výši a zdroje jejich pokrytí. Připomínáme, že </t>
    </r>
    <r>
      <rPr>
        <b/>
        <sz val="10"/>
        <color theme="1"/>
        <rFont val="Times New Roman"/>
        <family val="1"/>
        <charset val="238"/>
      </rPr>
      <t>neuznatelné náklady nelze započíst do spolufinancování.</t>
    </r>
  </si>
  <si>
    <r>
      <t>Písemné potvrzení příslušného sboru ČCE o spolupráci na projektu 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(u žádostí podávaných jiným oprávněným žadatelem než sborem ČCE)</t>
    </r>
  </si>
  <si>
    <t>Kopie dokumentů prokazujících registraci žadatele a uvádějících rovněž jméno jeho statutárního zástupce (u žádostí podávaných jiným oprávněným žadatelem než sborem ČCE)</t>
  </si>
  <si>
    <t>Stanovisko seniorátního výboru (u žádostí týkajících se projektů realizovaných farním sborem nebo ve spolupráci s ním)</t>
  </si>
  <si>
    <t>Uveďte seznam všech příloh, které k žádosti přikládáte. Přílohy očíslujte. Předepsané, světle šedě podbarvené přílohy (1. - 5.) jsou povinné, další (nepovinné) přílohy uveďte níže (6. a dále)</t>
  </si>
  <si>
    <t>9.  Časový harmonogram realizace projektu - začátek/ukončení projektu</t>
  </si>
  <si>
    <t>10.  Rozpočet projektu</t>
  </si>
  <si>
    <r>
      <t xml:space="preserve">10A. Struktura rozpočtových </t>
    </r>
    <r>
      <rPr>
        <b/>
        <u/>
        <sz val="12"/>
        <color theme="1"/>
        <rFont val="Times New Roman"/>
        <family val="1"/>
        <charset val="238"/>
      </rPr>
      <t xml:space="preserve">výdajů </t>
    </r>
    <r>
      <rPr>
        <b/>
        <sz val="12"/>
        <color theme="1"/>
        <rFont val="Times New Roman"/>
        <family val="1"/>
        <charset val="238"/>
      </rPr>
      <t xml:space="preserve">
          - pouze uznatelné výdaje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</si>
</sst>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[$-405]mmmm\ yy;@"/>
    <numFmt numFmtId="165" formatCode="#,##0.000"/>
    <numFmt numFmtId="166" formatCode="#,##0.00000"/>
    <numFmt numFmtId="167" formatCode="0.0"/>
    <numFmt numFmtId="168" formatCode="_-* #,##0\ _K_č_-;\-* #,##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B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 applyProtection="1">
      <alignment horizontal="right" vertical="top" wrapText="1"/>
      <protection locked="0"/>
    </xf>
    <xf numFmtId="0" fontId="3" fillId="3" borderId="5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>
      <alignment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 wrapText="1"/>
    </xf>
    <xf numFmtId="164" fontId="7" fillId="4" borderId="1" xfId="0" applyNumberFormat="1" applyFont="1" applyFill="1" applyBorder="1" applyAlignment="1">
      <alignment horizontal="center" textRotation="90" wrapText="1"/>
    </xf>
    <xf numFmtId="0" fontId="6" fillId="4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right" vertical="top" wrapText="1"/>
    </xf>
    <xf numFmtId="0" fontId="0" fillId="2" borderId="0" xfId="0" applyFill="1"/>
    <xf numFmtId="166" fontId="3" fillId="2" borderId="0" xfId="0" applyNumberFormat="1" applyFont="1" applyFill="1" applyAlignment="1">
      <alignment vertical="center" wrapText="1"/>
    </xf>
    <xf numFmtId="0" fontId="0" fillId="5" borderId="0" xfId="0" applyFill="1"/>
    <xf numFmtId="0" fontId="14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3" fillId="4" borderId="11" xfId="0" applyFont="1" applyFill="1" applyBorder="1" applyAlignment="1" applyProtection="1">
      <alignment horizontal="right" vertical="top" wrapTex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7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7" fillId="7" borderId="0" xfId="0" applyNumberFormat="1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9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0" fillId="0" borderId="0" xfId="0" applyFill="1"/>
    <xf numFmtId="0" fontId="6" fillId="4" borderId="8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left" vertical="center" wrapText="1" indent="1"/>
    </xf>
    <xf numFmtId="0" fontId="6" fillId="4" borderId="10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 applyProtection="1">
      <alignment horizontal="left" vertical="top" wrapText="1" indent="1"/>
      <protection locked="0"/>
    </xf>
    <xf numFmtId="0" fontId="17" fillId="3" borderId="9" xfId="0" applyFont="1" applyFill="1" applyBorder="1" applyAlignment="1" applyProtection="1">
      <alignment horizontal="left" vertical="top" wrapText="1" indent="1"/>
      <protection locked="0"/>
    </xf>
    <xf numFmtId="0" fontId="17" fillId="3" borderId="10" xfId="0" applyFont="1" applyFill="1" applyBorder="1" applyAlignment="1" applyProtection="1">
      <alignment horizontal="left" vertical="top" wrapText="1" indent="1"/>
      <protection locked="0"/>
    </xf>
    <xf numFmtId="49" fontId="12" fillId="0" borderId="1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1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 indent="1"/>
      <protection locked="0"/>
    </xf>
    <xf numFmtId="0" fontId="6" fillId="3" borderId="9" xfId="0" applyFont="1" applyFill="1" applyBorder="1" applyAlignment="1" applyProtection="1">
      <alignment horizontal="left" vertical="center" wrapText="1" indent="1"/>
      <protection locked="0"/>
    </xf>
    <xf numFmtId="0" fontId="6" fillId="3" borderId="10" xfId="0" applyFont="1" applyFill="1" applyBorder="1" applyAlignment="1" applyProtection="1">
      <alignment horizontal="left" vertical="center" wrapText="1" indent="1"/>
      <protection locked="0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top" wrapText="1" indent="1"/>
      <protection locked="0"/>
    </xf>
    <xf numFmtId="0" fontId="7" fillId="3" borderId="9" xfId="0" applyFont="1" applyFill="1" applyBorder="1" applyAlignment="1" applyProtection="1">
      <alignment horizontal="left" vertical="top" wrapText="1" indent="1"/>
      <protection locked="0"/>
    </xf>
    <xf numFmtId="0" fontId="7" fillId="3" borderId="10" xfId="0" applyFont="1" applyFill="1" applyBorder="1" applyAlignment="1" applyProtection="1">
      <alignment horizontal="left" vertical="top" wrapText="1" indent="1"/>
      <protection locked="0"/>
    </xf>
    <xf numFmtId="0" fontId="7" fillId="5" borderId="6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 applyProtection="1">
      <alignment horizontal="center" vertical="top" wrapText="1"/>
      <protection locked="0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right" vertical="center" wrapText="1"/>
      <protection locked="0"/>
    </xf>
    <xf numFmtId="0" fontId="1" fillId="3" borderId="9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168" fontId="6" fillId="4" borderId="9" xfId="1" applyNumberFormat="1" applyFont="1" applyFill="1" applyBorder="1" applyAlignment="1">
      <alignment horizontal="right" vertical="center" wrapText="1"/>
    </xf>
    <xf numFmtId="168" fontId="1" fillId="4" borderId="9" xfId="1" applyNumberFormat="1" applyFont="1" applyFill="1" applyBorder="1" applyAlignment="1">
      <alignment horizontal="right" vertical="center" wrapText="1"/>
    </xf>
    <xf numFmtId="0" fontId="6" fillId="4" borderId="8" xfId="0" applyNumberFormat="1" applyFont="1" applyFill="1" applyBorder="1" applyAlignment="1">
      <alignment horizontal="right" vertical="center" wrapText="1"/>
    </xf>
    <xf numFmtId="0" fontId="6" fillId="4" borderId="9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8" fontId="1" fillId="4" borderId="8" xfId="1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8" fontId="6" fillId="4" borderId="8" xfId="0" applyNumberFormat="1" applyFont="1" applyFill="1" applyBorder="1" applyAlignment="1" applyProtection="1">
      <alignment horizontal="right" vertical="center" wrapText="1"/>
    </xf>
    <xf numFmtId="168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168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43" fontId="1" fillId="3" borderId="8" xfId="1" applyFont="1" applyFill="1" applyBorder="1" applyAlignment="1" applyProtection="1">
      <alignment horizontal="right" vertical="center" wrapText="1"/>
      <protection locked="0"/>
    </xf>
    <xf numFmtId="43" fontId="1" fillId="3" borderId="9" xfId="1" applyFont="1" applyFill="1" applyBorder="1" applyAlignment="1" applyProtection="1">
      <alignment horizontal="right" vertical="center" wrapText="1"/>
      <protection locked="0"/>
    </xf>
    <xf numFmtId="167" fontId="6" fillId="4" borderId="9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7" fillId="3" borderId="8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7" fillId="3" borderId="10" xfId="0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CECEC"/>
      <color rgb="FFFBFFFF"/>
      <color rgb="FFD9FFFF"/>
      <color rgb="FFEBFFFF"/>
      <color rgb="FFE4E4E4"/>
      <color rgb="FFF9F9F9"/>
      <color rgb="FF81D5FF"/>
      <color rgb="FFFDFDFD"/>
      <color rgb="FFFFFFFF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9525</xdr:rowOff>
    </xdr:from>
    <xdr:to>
      <xdr:col>14</xdr:col>
      <xdr:colOff>390525</xdr:colOff>
      <xdr:row>32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200025"/>
          <a:ext cx="8324850" cy="64008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Technické</a:t>
          </a:r>
          <a:r>
            <a:rPr lang="cs-CZ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p</a:t>
          </a:r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ok</a:t>
          </a:r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yny</a:t>
          </a:r>
          <a:r>
            <a:rPr lang="cs-CZ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k vyplnění žádosti:</a:t>
          </a:r>
        </a:p>
        <a:p>
          <a:pPr algn="l"/>
          <a:endParaRPr lang="cs-CZ" sz="5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cs-CZ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Žádost</a:t>
          </a:r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 o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poskytnutí podpory z Grantového systému pro diakonické a rozvojové projekty ČCE naleznete </a:t>
          </a:r>
          <a:r>
            <a:rPr lang="cs-CZ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na pěti následujících listech tohoto formuláře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, označených Oddíl 1 - Oddíl 5 (klikněte na přílušnou záložku v levé části dolního okraje obrazovky). </a:t>
          </a:r>
        </a:p>
        <a:p>
          <a:pPr algn="l"/>
          <a:r>
            <a:rPr lang="cs-CZ" sz="11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Nezapomeňte, prosíme, </a:t>
          </a:r>
          <a:r>
            <a:rPr lang="cs-CZ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vyplnit všechny listy!</a:t>
          </a:r>
        </a:p>
        <a:p>
          <a:pPr algn="l"/>
          <a:endParaRPr lang="cs-CZ" sz="5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cs-CZ" sz="11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Pro správné fungování formuláře žádosti je nutné:</a:t>
          </a:r>
        </a:p>
        <a:p>
          <a:pPr algn="l"/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1) mít nainstalován </a:t>
          </a:r>
          <a:r>
            <a:rPr lang="cs-CZ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program MS Excel 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(jedná se o běžné vybavení většiny počítačů)</a:t>
          </a:r>
        </a:p>
        <a:p>
          <a:pPr algn="l"/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2) mít </a:t>
          </a:r>
          <a:r>
            <a:rPr lang="cs-CZ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povolena makra </a:t>
          </a:r>
          <a:r>
            <a:rPr lang="cs-CZ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(jinak by 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ve formuláři žádosti nefungovala např. tlačítka pro přidávání nových řádků). </a:t>
          </a:r>
        </a:p>
        <a:p>
          <a:pPr algn="l"/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Makra lze povolit následujícím způsobem: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V novějších verzích aplikace MS Excel (od verze 2007 výše) se vám (dle nastaveného stupně zabezepeční) pravděpodobně nad tabulkou zobrazuje bezpečnostní varování ve žlutém pruhu s ikonou štítu (s textem: "Bezpečnostní varování "Makra byla zakázána"). Klikněte na tlačítko "Povolit obsah" ("Enable content"). </a:t>
          </a:r>
          <a:r>
            <a:rPr lang="cs-CZ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(viz obrázek vpravo)</a:t>
          </a:r>
          <a:endParaRPr lang="cs-CZ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Ve starších verzích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se vás MS Excel pravděpodobně dotázal na povolení maker již při otevření tohoto souboru. Pokud jste makra zakázali, postupujte takto: V nabídce klidněte na panel "Nástroje" ("Tools") → "Makro" →  "Bezpečnost" ("Security"). Ve zobrazeném panelu pak zvolte "Střední" nebo "Nízká" (pokud zvolíte "Střední", budete nuceni každé spuštění makra jednotlivě schvalovat). </a:t>
          </a:r>
          <a:r>
            <a:rPr lang="cs-CZ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(viz obrázek vpravo)</a:t>
          </a:r>
        </a:p>
        <a:p>
          <a:pPr marL="0" indent="0" algn="l">
            <a:buFont typeface="Arial" panose="020B0604020202020204" pitchFamily="34" charset="0"/>
            <a:buNone/>
          </a:pPr>
          <a:endParaRPr lang="cs-CZ" sz="500" i="1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l">
            <a:buFont typeface="Arial" panose="020B0604020202020204" pitchFamily="34" charset="0"/>
            <a:buNone/>
          </a:pPr>
          <a:r>
            <a:rPr lang="cs-CZ" sz="1100" i="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Při zpracování žádosti zapisujte požadované údaje </a:t>
          </a:r>
          <a:r>
            <a:rPr lang="cs-CZ" sz="1100" b="1" i="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pouze do bílých políček</a:t>
          </a:r>
          <a:r>
            <a:rPr lang="cs-CZ" sz="1100" b="1" i="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cs-CZ" sz="1100" i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(tj. do těch, která nejsou nijak podbarvena). Do buněk označených některým z odstínů šedé nelze nic zapisovat ani v nich cokoli upravovat. Některé takto podbarvené buňky vyplňuje formulář automaticky. </a:t>
          </a:r>
        </a:p>
        <a:p>
          <a:pPr marL="0" indent="0" algn="l">
            <a:buFont typeface="Arial" panose="020B0604020202020204" pitchFamily="34" charset="0"/>
            <a:buNone/>
          </a:pPr>
          <a:endParaRPr lang="cs-CZ" sz="500" i="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l">
            <a:buFont typeface="Arial" panose="020B0604020202020204" pitchFamily="34" charset="0"/>
            <a:buNone/>
          </a:pPr>
          <a:r>
            <a:rPr lang="cs-CZ" sz="1100" i="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Při psaní textu do políček formuláře respektujte</a:t>
          </a:r>
          <a:r>
            <a:rPr lang="cs-CZ" sz="1100" i="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prosíme, </a:t>
          </a:r>
          <a:r>
            <a:rPr lang="cs-CZ" sz="1100" i="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následující pokyny: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 odsazení nového řádku</a:t>
          </a:r>
          <a:r>
            <a:rPr lang="cs-CZ" sz="11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textu, který vpisujete do konkrétního pole formuláře </a:t>
          </a:r>
          <a:r>
            <a:rPr lang="cs-CZ" sz="1100" b="1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používejte klávesy ALT-ENTER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!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 případě, že stisknete pouze ENTER (bez současného přidržení klávesy ALT), přeskočíte do dalšího pole formuláře.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Jednotlivé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textové buňky nelze zvětšovat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Snažte se, prosíme, podstatné informace formulovat tak, aby se do vymezeného prostoru vešly. Pokud je výjimečně nutné konkrétní text více rozepsat, učiňte tak v příloze žádosti (v takovém případě nezpomeňte tuto přílohu uvést do seznamu příloh v oddílu 5, kapitole 11).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oddíle 3 (harmonogram) uveďte v prvním sloupci jednotlivé aktivity projektu. První dvě a poslední aktivita (Podání žádosti, Podpis smlouvy, Závěrečná zpráva a vyúčtování) jsou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fixně předepsány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případě, že v této tabulce nebudete mít dostatek řádků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pro všechny aktivity projektu,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klikněte na tlačítko "Vložit nový řádek"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vpravo od tabulky (bude fungvat pouze s povolenými makry, viz výše). Následně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 sloupcích vpravo označte měsíce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v nichž bude daná aktivita probíhat,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písmenem "X".</a:t>
          </a:r>
        </a:p>
        <a:p>
          <a:pPr marL="28080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Při vyplňování rozpočtových tabulek 10A a 10B v oddílu 4 žádosti </a:t>
          </a:r>
          <a:r>
            <a:rPr lang="cs-CZ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dávejte pozor, aby celková výše požadované podpory z DaRP nepřesáhla 90 % celkových uznatelných výdajů a součet výdajů shodoval se součtem zdrojů</a:t>
          </a:r>
          <a:r>
            <a:rPr lang="cs-CZ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Případné nedodržení těchto zásad indikují červené číslice případných polích a tabulku je nutno dále upravit (viz též pokyny oddíle 4). </a:t>
          </a:r>
          <a:r>
            <a:rPr lang="cs-CZ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Pokud bude potřeba do některé kapitoly rozpočtu zapsat více položek</a:t>
          </a:r>
          <a:r>
            <a:rPr lang="cs-CZ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než kolik obsahuje řádků, </a:t>
          </a:r>
          <a:r>
            <a:rPr lang="cs-CZ" sz="11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klikněte na tlačítko "Vložit další řádek do kapitoly ..." </a:t>
          </a:r>
          <a:r>
            <a:rPr lang="cs-CZ" sz="1100" b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vpravo od tabulky (funguje pouze s povolenými makry!).</a:t>
          </a:r>
          <a:endParaRPr lang="cs-CZ" sz="1100" b="1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Rozpočtová kapitola V (koordinace a administrace) je vypočtena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paušálem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Paušál je automaticky vypočítán ve výši 5 % celkových výdajů projektu. Pokud hodláte požádat o nižší paušální částku než 5 %, vpište ji prosím do příslušného pole.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oddílu 5, části 11. (Seznam příloh) jsou předepsány povinné přílohy žádosti (podbarveno světle šedivě). Další, nepovinné, přílohy prosíme uvádějte pod povinné přílohy, v jejich číslování navažte na číselnou řadu povinných příloh.</a:t>
          </a:r>
        </a:p>
      </xdr:txBody>
    </xdr:sp>
    <xdr:clientData/>
  </xdr:twoCellAnchor>
  <xdr:twoCellAnchor editAs="oneCell">
    <xdr:from>
      <xdr:col>16</xdr:col>
      <xdr:colOff>38100</xdr:colOff>
      <xdr:row>10</xdr:row>
      <xdr:rowOff>28575</xdr:rowOff>
    </xdr:from>
    <xdr:to>
      <xdr:col>21</xdr:col>
      <xdr:colOff>476250</xdr:colOff>
      <xdr:row>11</xdr:row>
      <xdr:rowOff>104775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933575"/>
          <a:ext cx="34861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12</xdr:row>
      <xdr:rowOff>95250</xdr:rowOff>
    </xdr:from>
    <xdr:to>
      <xdr:col>20</xdr:col>
      <xdr:colOff>590550</xdr:colOff>
      <xdr:row>22</xdr:row>
      <xdr:rowOff>88293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2381250"/>
          <a:ext cx="2981325" cy="1898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28575</xdr:rowOff>
    </xdr:from>
    <xdr:to>
      <xdr:col>13</xdr:col>
      <xdr:colOff>76200</xdr:colOff>
      <xdr:row>0</xdr:row>
      <xdr:rowOff>1847850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9075"/>
          <a:ext cx="1733550" cy="1819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47625</xdr:colOff>
          <xdr:row>4</xdr:row>
          <xdr:rowOff>9525</xdr:rowOff>
        </xdr:from>
        <xdr:to>
          <xdr:col>25</xdr:col>
          <xdr:colOff>76200</xdr:colOff>
          <xdr:row>5</xdr:row>
          <xdr:rowOff>66675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</a:t>
              </a:r>
            </a:p>
          </xdr:txBody>
        </xdr:sp>
        <xdr:clientData fPrintsWithSheet="0"/>
      </xdr:twoCellAnchor>
    </mc:Choice>
    <mc:Fallback/>
  </mc:AlternateContent>
  <xdr:twoCellAnchor>
    <xdr:from>
      <xdr:col>23</xdr:col>
      <xdr:colOff>47625</xdr:colOff>
      <xdr:row>2</xdr:row>
      <xdr:rowOff>371474</xdr:rowOff>
    </xdr:from>
    <xdr:to>
      <xdr:col>28</xdr:col>
      <xdr:colOff>47625</xdr:colOff>
      <xdr:row>3</xdr:row>
      <xdr:rowOff>200024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657975" y="33232724"/>
          <a:ext cx="3152775" cy="638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 případě, že pro aktivity projektu není v tabulce č.</a:t>
          </a:r>
          <a:r>
            <a:rPr lang="cs-CZ" sz="1200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10</a:t>
          </a:r>
          <a:r>
            <a:rPr lang="cs-CZ" sz="1200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cs-CZ" sz="1200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dostatek řádků, stiskněte prosím tlačítko níže</a:t>
          </a:r>
          <a:endParaRPr lang="cs-CZ" sz="1200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6</xdr:row>
          <xdr:rowOff>0</xdr:rowOff>
        </xdr:from>
        <xdr:to>
          <xdr:col>24</xdr:col>
          <xdr:colOff>171450</xdr:colOff>
          <xdr:row>8</xdr:row>
          <xdr:rowOff>47625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I.</a:t>
              </a:r>
            </a:p>
          </xdr:txBody>
        </xdr:sp>
        <xdr:clientData fPrintsWithSheet="0"/>
      </xdr:twoCellAnchor>
    </mc:Choice>
    <mc:Fallback/>
  </mc:AlternateContent>
  <xdr:twoCellAnchor>
    <xdr:from>
      <xdr:col>22</xdr:col>
      <xdr:colOff>38099</xdr:colOff>
      <xdr:row>2</xdr:row>
      <xdr:rowOff>47624</xdr:rowOff>
    </xdr:from>
    <xdr:to>
      <xdr:col>28</xdr:col>
      <xdr:colOff>581025</xdr:colOff>
      <xdr:row>5</xdr:row>
      <xdr:rowOff>209549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6648449" y="48682274"/>
          <a:ext cx="4305301" cy="4667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 případě, že pro rozpočtové položky projektu v dané kapitole není dostatek řádků, stiskněte</a:t>
          </a:r>
          <a:r>
            <a:rPr lang="cs-CZ" sz="1200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prosím odpovídající tlačítko</a:t>
          </a:r>
          <a:endParaRPr lang="cs-CZ" sz="1200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11</xdr:row>
          <xdr:rowOff>0</xdr:rowOff>
        </xdr:from>
        <xdr:to>
          <xdr:col>24</xdr:col>
          <xdr:colOff>171450</xdr:colOff>
          <xdr:row>12</xdr:row>
          <xdr:rowOff>171450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II.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17</xdr:row>
          <xdr:rowOff>0</xdr:rowOff>
        </xdr:from>
        <xdr:to>
          <xdr:col>24</xdr:col>
          <xdr:colOff>171450</xdr:colOff>
          <xdr:row>18</xdr:row>
          <xdr:rowOff>171450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III.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23</xdr:row>
          <xdr:rowOff>0</xdr:rowOff>
        </xdr:from>
        <xdr:to>
          <xdr:col>24</xdr:col>
          <xdr:colOff>171450</xdr:colOff>
          <xdr:row>25</xdr:row>
          <xdr:rowOff>47625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IV.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30</xdr:row>
          <xdr:rowOff>0</xdr:rowOff>
        </xdr:from>
        <xdr:to>
          <xdr:col>24</xdr:col>
          <xdr:colOff>171450</xdr:colOff>
          <xdr:row>31</xdr:row>
          <xdr:rowOff>171450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VI.</a:t>
              </a:r>
            </a:p>
          </xdr:txBody>
        </xdr:sp>
        <xdr:clientData fPrintsWithSheet="0"/>
      </xdr:twoCellAnchor>
    </mc:Choice>
    <mc:Fallback/>
  </mc:AlternateContent>
  <xdr:twoCellAnchor>
    <xdr:from>
      <xdr:col>22</xdr:col>
      <xdr:colOff>38100</xdr:colOff>
      <xdr:row>53</xdr:row>
      <xdr:rowOff>0</xdr:rowOff>
    </xdr:from>
    <xdr:to>
      <xdr:col>28</xdr:col>
      <xdr:colOff>581026</xdr:colOff>
      <xdr:row>55</xdr:row>
      <xdr:rowOff>238125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6572250" y="14697075"/>
          <a:ext cx="4305301" cy="6762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Pokud se součet rozpočtových zdrojů i po vyplnění tabulky 10A zobrazuje červeně, neshoduje se se součtem rozpočtových výdajů v tabulce 10A!</a:t>
          </a:r>
        </a:p>
      </xdr:txBody>
    </xdr:sp>
    <xdr:clientData/>
  </xdr:twoCellAnchor>
  <xdr:twoCellAnchor>
    <xdr:from>
      <xdr:col>22</xdr:col>
      <xdr:colOff>38100</xdr:colOff>
      <xdr:row>44</xdr:row>
      <xdr:rowOff>9525</xdr:rowOff>
    </xdr:from>
    <xdr:to>
      <xdr:col>28</xdr:col>
      <xdr:colOff>581026</xdr:colOff>
      <xdr:row>47</xdr:row>
      <xdr:rowOff>38100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6572250" y="12001500"/>
          <a:ext cx="4305301" cy="971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Pokud se zadaná hodnota požadované podpory zobrazuje i po vyplnění celé tabulky červeně, nedosahuje spolufinancování (tj. součet všech ostatních zdrojů) minimální požadované výše dle Výzvy k předkládání projektů!</a:t>
          </a:r>
          <a:endParaRPr lang="cs-CZ" sz="1200" i="0">
            <a:solidFill>
              <a:schemeClr val="bg2">
                <a:lumMod val="1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22</xdr:col>
      <xdr:colOff>38100</xdr:colOff>
      <xdr:row>37</xdr:row>
      <xdr:rowOff>0</xdr:rowOff>
    </xdr:from>
    <xdr:to>
      <xdr:col>28</xdr:col>
      <xdr:colOff>581026</xdr:colOff>
      <xdr:row>40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6572250" y="7772400"/>
          <a:ext cx="4305301" cy="971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i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Pokud</a:t>
          </a:r>
          <a:r>
            <a:rPr lang="en-US" sz="1200" i="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je text v </a:t>
          </a:r>
          <a:r>
            <a:rPr lang="cs-CZ" sz="1200" i="0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řádku zvýrazněn červeně, celková požadovaná výše podpory z DaRP překračuje 90%! Vaše žádost by se tímto stala formálně nezpůsobilá k financování a byla by vyřazena. Prosím, snižte v takovém případě v rozpočtu prostředky požadované po DaRP pod 90%</a:t>
          </a:r>
          <a:endParaRPr lang="cs-CZ" sz="1200" i="0">
            <a:solidFill>
              <a:schemeClr val="bg2">
                <a:lumMod val="1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0</xdr:rowOff>
    </xdr:from>
    <xdr:to>
      <xdr:col>20</xdr:col>
      <xdr:colOff>0</xdr:colOff>
      <xdr:row>71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238125" y="15363825"/>
          <a:ext cx="6000750" cy="2200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 i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Poznámka pro žadatele 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Před podáním projektu si ověřte, zda: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projekt splňuje kritéria a podmínky uvedené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formulář žádosti kompletně vyplněn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jsou přiloženy veškeré povinné přílohy požadované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žádost včetně povinných příloh připravena k podání jedním ze způsobů uvedených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cs-CZ" sz="1100"/>
        </a:p>
      </xdr:txBody>
    </xdr:sp>
    <xdr:clientData/>
  </xdr:twoCellAnchor>
  <xdr:twoCellAnchor>
    <xdr:from>
      <xdr:col>21</xdr:col>
      <xdr:colOff>85725</xdr:colOff>
      <xdr:row>7</xdr:row>
      <xdr:rowOff>619125</xdr:rowOff>
    </xdr:from>
    <xdr:to>
      <xdr:col>29</xdr:col>
      <xdr:colOff>95250</xdr:colOff>
      <xdr:row>12</xdr:row>
      <xdr:rowOff>19050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6696075" y="63417450"/>
          <a:ext cx="4991100" cy="828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 vybrané výdaje uvedené na řádcích v rámci kapitol I. - VI. rozpočtu doporučujeme uvést v přílohách i podrobný položkový rozpočet (např. kopii cenové nabídky dodavatele). Týká se zejména řádků, u kterých podrobnější rozpočet pomůže prokázat přiměřenost uvedených výdajů.</a:t>
          </a:r>
        </a:p>
      </xdr:txBody>
    </xdr:sp>
    <xdr:clientData/>
  </xdr:twoCellAnchor>
  <xdr:twoCellAnchor>
    <xdr:from>
      <xdr:col>1</xdr:col>
      <xdr:colOff>9525</xdr:colOff>
      <xdr:row>33</xdr:row>
      <xdr:rowOff>38100</xdr:rowOff>
    </xdr:from>
    <xdr:to>
      <xdr:col>20</xdr:col>
      <xdr:colOff>9525</xdr:colOff>
      <xdr:row>53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247650" y="8105775"/>
          <a:ext cx="6000750" cy="4010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Prohlášení žadatele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 pnění podmínek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poskytnutí podpory</a:t>
          </a:r>
          <a:endParaRPr lang="cs-CZ" sz="1200">
            <a:effectLst/>
          </a:endParaRPr>
        </a:p>
        <a:p>
          <a:endParaRPr lang="cs-CZ" sz="1200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Spolufinancování: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Žadatel prohlašuje, že zajistí podíl na spolufinancování projektu vlastními prostředky a příspěvky dalších subjektů nejméně ve výši uvedené v příjmové části rozpočtu.</a:t>
          </a:r>
        </a:p>
        <a:p>
          <a:endParaRPr lang="cs-CZ" sz="1100"/>
        </a:p>
        <a:p>
          <a:r>
            <a:rPr lang="cs-CZ" sz="1200" u="sng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Poptávková řízení: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Pokud rozpočet projektu obsahuje výdaje na zajištění dodávek a služeb přesahující částku    100 000,- Kč, včetně DPH, zavazuje se příjemce podpory realizovat poptávkové řízení a oslovit minimálně tři možné dodavatele, nebo realizovat průzkum trhu.</a:t>
          </a:r>
        </a:p>
        <a:p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Nakládání s majetkem: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Pokud projekt zahrnuje pořízení nebo technické zhodnocení majetku žadatele, zavazuje se tento, že po celou dobu realizace projektu a pět let po jeho skončení nepřevede bez souhlasu synodní rady vlastnické právo k majetku pořízenému nebo technicky zhodnocenému byť i jen částečně z  prostředků podpory na třetí osobu, ani k tomuto majetku nezřídí zástavní právo.</a:t>
          </a:r>
        </a:p>
        <a:p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Zveřejnění informace o podpoře projektu z grantového systému: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Žadatel se zavazuje informovat vhodným způsobem (na webových stránkách sboru, na sborové vývěsce/nástěnce, ve sborovém časopise/zpravodaji, v prostorách určených pro projektové aktivity, ve vydaných publikacích a jiných materiálech apod.) o tom, že projekt je financován s podporou grantového systému ČCE pro diakonické a rozvojové projekty.</a:t>
          </a:r>
        </a:p>
        <a:p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76200</xdr:colOff>
      <xdr:row>359</xdr:row>
      <xdr:rowOff>104775</xdr:rowOff>
    </xdr:from>
    <xdr:to>
      <xdr:col>20</xdr:col>
      <xdr:colOff>76200</xdr:colOff>
      <xdr:row>370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314325" y="75276075"/>
          <a:ext cx="6000750" cy="2200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 i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Poznámka pro žadatele 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Před podáním projektu si prosíme ověřte, zda: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projekt splňuje kritéria a podmínky uvedené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formulář žádosti kompletně vyplněn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jsou přiloženy veškeré povinné přílohy požadované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žádost včetně povinných příloh připravena k podání jedním ze způsobů uvedených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cs-CZ" sz="1100"/>
        </a:p>
      </xdr:txBody>
    </xdr:sp>
    <xdr:clientData/>
  </xdr:twoCellAnchor>
  <xdr:twoCellAnchor>
    <xdr:from>
      <xdr:col>1</xdr:col>
      <xdr:colOff>228600</xdr:colOff>
      <xdr:row>360</xdr:row>
      <xdr:rowOff>57150</xdr:rowOff>
    </xdr:from>
    <xdr:to>
      <xdr:col>20</xdr:col>
      <xdr:colOff>228600</xdr:colOff>
      <xdr:row>371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66725" y="75428475"/>
          <a:ext cx="6000750" cy="2200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 i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Poznámka pro žadatele 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Před podáním projektu si prosíme ověřte, zda: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projekt splňuje kritéria a podmínky uvedené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formulář žádosti kompletně vyplněn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jsou přiloženy veškeré povinné přílohy požadované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žádost včetně povinných příloh připravena k podání jedním ze způsobů uvedených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3"/>
  <sheetViews>
    <sheetView tabSelected="1" zoomScaleNormal="100" workbookViewId="0">
      <selection activeCell="Q3" sqref="Q3"/>
    </sheetView>
  </sheetViews>
  <sheetFormatPr defaultColWidth="9.140625" defaultRowHeight="15" x14ac:dyDescent="0.25"/>
  <cols>
    <col min="1" max="1" width="2.85546875" style="32" customWidth="1"/>
    <col min="2" max="14" width="9.140625" style="32"/>
    <col min="15" max="15" width="6" style="32" customWidth="1"/>
    <col min="16" max="16" width="2.85546875" style="32" customWidth="1"/>
    <col min="17" max="16384" width="9.140625" style="32"/>
  </cols>
  <sheetData>
    <row r="1" spans="1:16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/>
      <c r="B2" s="67"/>
      <c r="C2" s="67"/>
      <c r="D2" s="67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34"/>
      <c r="B3" s="67"/>
      <c r="C3" s="67"/>
      <c r="D3" s="67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x14ac:dyDescent="0.25">
      <c r="A4" s="34"/>
      <c r="B4" s="67"/>
      <c r="C4" s="67"/>
      <c r="D4" s="6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6" ht="34.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34.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ht="17.4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</sheetData>
  <sheetProtection password="AA5F" sheet="1" objects="1" scenarios="1" selectLockedCells="1"/>
  <pageMargins left="0.70866141732283472" right="0.70866141732283472" top="0.59055118110236227" bottom="0.59055118110236227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9"/>
  <sheetViews>
    <sheetView showGridLines="0" zoomScaleNormal="100" zoomScaleSheetLayoutView="100" workbookViewId="0">
      <selection activeCell="I8" sqref="I8:T8"/>
    </sheetView>
  </sheetViews>
  <sheetFormatPr defaultColWidth="9.140625" defaultRowHeight="15.75" x14ac:dyDescent="0.25"/>
  <cols>
    <col min="1" max="1" width="3.5703125" style="21" customWidth="1"/>
    <col min="2" max="2" width="4.7109375" style="3" customWidth="1"/>
    <col min="3" max="3" width="5.140625" style="3" customWidth="1"/>
    <col min="4" max="17" width="4.7109375" style="3" customWidth="1"/>
    <col min="18" max="18" width="5.5703125" style="3" customWidth="1"/>
    <col min="19" max="20" width="4.28515625" style="3" customWidth="1"/>
    <col min="21" max="21" width="3.5703125" style="3" customWidth="1"/>
    <col min="22" max="24" width="9.140625" style="2"/>
    <col min="25" max="25" width="10.7109375" style="2" bestFit="1" customWidth="1"/>
    <col min="26" max="16384" width="9.140625" style="2"/>
  </cols>
  <sheetData>
    <row r="1" spans="1:21" ht="147.75" customHeight="1" x14ac:dyDescent="0.25">
      <c r="A1" s="19"/>
      <c r="B1" s="1"/>
      <c r="C1" s="1"/>
      <c r="D1" s="1"/>
      <c r="E1" s="1"/>
      <c r="F1" s="1"/>
      <c r="G1" s="91"/>
      <c r="H1" s="91"/>
      <c r="I1" s="91"/>
      <c r="J1" s="91"/>
      <c r="K1" s="91"/>
      <c r="L1" s="91"/>
      <c r="M1" s="91"/>
      <c r="N1" s="91"/>
      <c r="O1" s="91"/>
      <c r="P1" s="1"/>
      <c r="Q1" s="1"/>
      <c r="R1" s="1"/>
      <c r="S1" s="1"/>
      <c r="T1" s="1"/>
      <c r="U1" s="1"/>
    </row>
    <row r="2" spans="1:21" ht="7.5" customHeight="1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.75" customHeight="1" x14ac:dyDescent="0.25">
      <c r="A3" s="19"/>
      <c r="B3" s="1"/>
      <c r="C3" s="1"/>
      <c r="D3" s="92" t="s">
        <v>0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1"/>
      <c r="T3" s="1"/>
      <c r="U3" s="1"/>
    </row>
    <row r="4" spans="1:21" ht="48.75" customHeight="1" x14ac:dyDescent="0.25">
      <c r="A4" s="19"/>
      <c r="B4" s="1"/>
      <c r="C4" s="1"/>
      <c r="D4" s="92" t="s">
        <v>58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1"/>
      <c r="T4" s="1"/>
      <c r="U4" s="1"/>
    </row>
    <row r="5" spans="1:21" ht="7.5" customHeight="1" x14ac:dyDescent="0.25">
      <c r="A5" s="1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9" customHeight="1" x14ac:dyDescent="0.25">
      <c r="A6" s="19"/>
      <c r="B6" s="88" t="s">
        <v>42</v>
      </c>
      <c r="C6" s="88"/>
      <c r="D6" s="88"/>
      <c r="E6" s="88"/>
      <c r="F6" s="88"/>
      <c r="G6" s="88"/>
      <c r="H6" s="88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1"/>
    </row>
    <row r="7" spans="1:21" ht="37.5" customHeight="1" x14ac:dyDescent="0.25">
      <c r="A7" s="19"/>
      <c r="B7" s="88" t="s">
        <v>1</v>
      </c>
      <c r="C7" s="88"/>
      <c r="D7" s="88"/>
      <c r="E7" s="88"/>
      <c r="F7" s="88"/>
      <c r="G7" s="88"/>
      <c r="H7" s="88"/>
      <c r="I7" s="90" t="s">
        <v>57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1"/>
    </row>
    <row r="8" spans="1:21" ht="78.75" customHeight="1" x14ac:dyDescent="0.25">
      <c r="A8" s="19"/>
      <c r="B8" s="99" t="s">
        <v>2</v>
      </c>
      <c r="C8" s="100"/>
      <c r="D8" s="100"/>
      <c r="E8" s="100"/>
      <c r="F8" s="100"/>
      <c r="G8" s="100"/>
      <c r="H8" s="101"/>
      <c r="I8" s="102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4"/>
      <c r="U8" s="1"/>
    </row>
    <row r="9" spans="1:21" ht="37.5" customHeight="1" x14ac:dyDescent="0.25">
      <c r="A9" s="19"/>
      <c r="B9" s="93" t="s">
        <v>65</v>
      </c>
      <c r="C9" s="94"/>
      <c r="D9" s="94"/>
      <c r="E9" s="94"/>
      <c r="F9" s="94"/>
      <c r="G9" s="94"/>
      <c r="H9" s="95"/>
      <c r="I9" s="96"/>
      <c r="J9" s="97"/>
      <c r="K9" s="97"/>
      <c r="L9" s="97"/>
      <c r="M9" s="97"/>
      <c r="N9" s="97"/>
      <c r="O9" s="97"/>
      <c r="P9" s="97"/>
      <c r="Q9" s="97"/>
      <c r="R9" s="97"/>
      <c r="S9" s="97"/>
      <c r="T9" s="98"/>
      <c r="U9" s="62"/>
    </row>
    <row r="10" spans="1:21" ht="37.5" customHeight="1" x14ac:dyDescent="0.25">
      <c r="A10" s="19"/>
      <c r="B10" s="90" t="s">
        <v>77</v>
      </c>
      <c r="C10" s="90"/>
      <c r="D10" s="90"/>
      <c r="E10" s="88" t="s">
        <v>3</v>
      </c>
      <c r="F10" s="88"/>
      <c r="G10" s="88"/>
      <c r="H10" s="88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1"/>
    </row>
    <row r="11" spans="1:21" ht="56.25" customHeight="1" x14ac:dyDescent="0.25">
      <c r="A11" s="19"/>
      <c r="B11" s="90"/>
      <c r="C11" s="90"/>
      <c r="D11" s="90"/>
      <c r="E11" s="88" t="s">
        <v>4</v>
      </c>
      <c r="F11" s="88"/>
      <c r="G11" s="88"/>
      <c r="H11" s="88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1"/>
    </row>
    <row r="12" spans="1:21" ht="18.75" customHeight="1" x14ac:dyDescent="0.25">
      <c r="A12" s="19"/>
      <c r="B12" s="90"/>
      <c r="C12" s="90"/>
      <c r="D12" s="90"/>
      <c r="E12" s="88" t="s">
        <v>5</v>
      </c>
      <c r="F12" s="88"/>
      <c r="G12" s="88"/>
      <c r="H12" s="88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"/>
    </row>
    <row r="13" spans="1:21" ht="37.5" customHeight="1" x14ac:dyDescent="0.25">
      <c r="A13" s="19"/>
      <c r="B13" s="90"/>
      <c r="C13" s="90"/>
      <c r="D13" s="90"/>
      <c r="E13" s="88" t="s">
        <v>6</v>
      </c>
      <c r="F13" s="88"/>
      <c r="G13" s="88"/>
      <c r="H13" s="88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1"/>
    </row>
    <row r="14" spans="1:21" ht="45.75" customHeight="1" x14ac:dyDescent="0.25">
      <c r="A14" s="19"/>
      <c r="B14" s="90"/>
      <c r="C14" s="90"/>
      <c r="D14" s="90"/>
      <c r="E14" s="89" t="s">
        <v>39</v>
      </c>
      <c r="F14" s="89"/>
      <c r="G14" s="89"/>
      <c r="H14" s="89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1"/>
    </row>
    <row r="15" spans="1:21" ht="37.5" customHeight="1" x14ac:dyDescent="0.25">
      <c r="A15" s="19"/>
      <c r="B15" s="90"/>
      <c r="C15" s="90"/>
      <c r="D15" s="90"/>
      <c r="E15" s="88" t="s">
        <v>7</v>
      </c>
      <c r="F15" s="88"/>
      <c r="G15" s="88"/>
      <c r="H15" s="88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1"/>
    </row>
    <row r="16" spans="1:21" ht="37.5" customHeight="1" x14ac:dyDescent="0.25">
      <c r="A16" s="19"/>
      <c r="B16" s="90"/>
      <c r="C16" s="90"/>
      <c r="D16" s="90"/>
      <c r="E16" s="88" t="s">
        <v>36</v>
      </c>
      <c r="F16" s="88"/>
      <c r="G16" s="88"/>
      <c r="H16" s="88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1"/>
    </row>
    <row r="17" spans="1:25" ht="37.5" customHeight="1" x14ac:dyDescent="0.25">
      <c r="A17" s="19"/>
      <c r="B17" s="90"/>
      <c r="C17" s="90"/>
      <c r="D17" s="90"/>
      <c r="E17" s="88" t="s">
        <v>8</v>
      </c>
      <c r="F17" s="88"/>
      <c r="G17" s="88"/>
      <c r="H17" s="88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1"/>
    </row>
    <row r="18" spans="1:25" ht="3.75" customHeight="1" x14ac:dyDescent="0.25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5" ht="8.25" customHeight="1" x14ac:dyDescent="0.25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8.75" customHeight="1" x14ac:dyDescent="0.25">
      <c r="A20" s="82" t="s">
        <v>34</v>
      </c>
      <c r="B20" s="73" t="s">
        <v>66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  <c r="U20" s="1"/>
    </row>
    <row r="21" spans="1:25" ht="18.75" customHeight="1" x14ac:dyDescent="0.25">
      <c r="A21" s="82"/>
      <c r="B21" s="83" t="s">
        <v>37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5"/>
      <c r="U21" s="1"/>
    </row>
    <row r="22" spans="1:25" ht="182.25" customHeight="1" x14ac:dyDescent="0.25">
      <c r="A22" s="82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  <c r="U22" s="1"/>
      <c r="V22" s="24"/>
      <c r="W22" s="24"/>
      <c r="X22" s="24"/>
      <c r="Y22" s="24"/>
    </row>
    <row r="23" spans="1:25" ht="15.75" customHeight="1" x14ac:dyDescent="0.25">
      <c r="A23" s="19"/>
      <c r="B23" s="68" t="s">
        <v>79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1" t="s">
        <v>18</v>
      </c>
      <c r="P23" s="71"/>
      <c r="Q23" s="71"/>
      <c r="R23" s="71"/>
      <c r="S23" s="71"/>
      <c r="T23" s="71"/>
      <c r="U23" s="1"/>
      <c r="V23" s="25"/>
      <c r="W23" s="24"/>
      <c r="X23" s="24"/>
      <c r="Y23" s="24"/>
    </row>
    <row r="24" spans="1:25" ht="15.75" customHeight="1" x14ac:dyDescent="0.25">
      <c r="A24" s="19"/>
      <c r="B24" s="68" t="s">
        <v>80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71" t="s">
        <v>18</v>
      </c>
      <c r="P24" s="71"/>
      <c r="Q24" s="71"/>
      <c r="R24" s="71"/>
      <c r="S24" s="71"/>
      <c r="T24" s="71"/>
      <c r="U24" s="39" t="s">
        <v>19</v>
      </c>
      <c r="V24" s="8"/>
      <c r="W24" s="24"/>
      <c r="X24" s="24"/>
      <c r="Y24" s="24"/>
    </row>
    <row r="25" spans="1:25" ht="7.5" customHeight="1" x14ac:dyDescent="0.25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9"/>
      <c r="Q25" s="9"/>
      <c r="R25" s="9"/>
      <c r="S25" s="9"/>
      <c r="T25" s="9"/>
      <c r="U25" s="39" t="s">
        <v>20</v>
      </c>
      <c r="V25" s="8"/>
      <c r="W25" s="24"/>
      <c r="X25" s="24"/>
      <c r="Y25" s="24"/>
    </row>
    <row r="26" spans="1:25" ht="18.75" customHeight="1" x14ac:dyDescent="0.25">
      <c r="A26" s="72"/>
      <c r="B26" s="73" t="s">
        <v>67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5"/>
      <c r="U26" s="1"/>
      <c r="W26" s="24"/>
      <c r="X26" s="24"/>
      <c r="Y26" s="24"/>
    </row>
    <row r="27" spans="1:25" ht="18.75" customHeight="1" x14ac:dyDescent="0.25">
      <c r="A27" s="72"/>
      <c r="B27" s="76" t="s">
        <v>29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U27" s="1"/>
    </row>
    <row r="28" spans="1:25" ht="106.5" customHeight="1" x14ac:dyDescent="0.25">
      <c r="A28" s="72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1"/>
      <c r="U28" s="1"/>
    </row>
    <row r="29" spans="1:25" ht="8.25" customHeight="1" x14ac:dyDescent="0.25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</sheetData>
  <sheetProtection password="AA5F" sheet="1" objects="1" scenarios="1" selectLockedCells="1"/>
  <mergeCells count="40">
    <mergeCell ref="B10:D17"/>
    <mergeCell ref="G1:O1"/>
    <mergeCell ref="D3:R3"/>
    <mergeCell ref="D4:R4"/>
    <mergeCell ref="E12:H12"/>
    <mergeCell ref="E13:H13"/>
    <mergeCell ref="B9:H9"/>
    <mergeCell ref="I9:T9"/>
    <mergeCell ref="B6:H6"/>
    <mergeCell ref="B7:H7"/>
    <mergeCell ref="I7:T7"/>
    <mergeCell ref="B8:H8"/>
    <mergeCell ref="I8:T8"/>
    <mergeCell ref="I6:T6"/>
    <mergeCell ref="I15:T15"/>
    <mergeCell ref="E10:H10"/>
    <mergeCell ref="E11:H11"/>
    <mergeCell ref="I16:T16"/>
    <mergeCell ref="I17:T17"/>
    <mergeCell ref="E15:H15"/>
    <mergeCell ref="E16:H16"/>
    <mergeCell ref="E17:H17"/>
    <mergeCell ref="E14:H14"/>
    <mergeCell ref="I10:T10"/>
    <mergeCell ref="I11:T11"/>
    <mergeCell ref="I12:T12"/>
    <mergeCell ref="I13:T13"/>
    <mergeCell ref="I14:T14"/>
    <mergeCell ref="A20:A22"/>
    <mergeCell ref="B20:T20"/>
    <mergeCell ref="B21:T21"/>
    <mergeCell ref="B22:T22"/>
    <mergeCell ref="B23:N23"/>
    <mergeCell ref="B24:N24"/>
    <mergeCell ref="O23:T23"/>
    <mergeCell ref="O24:T24"/>
    <mergeCell ref="A26:A28"/>
    <mergeCell ref="B26:T26"/>
    <mergeCell ref="B27:T27"/>
    <mergeCell ref="B28:T28"/>
  </mergeCells>
  <dataValidations count="5">
    <dataValidation type="whole" allowBlank="1" showInputMessage="1" showErrorMessage="1" errorTitle="Chybný formát" error="IČ může obsahovat pouze číslice, maximální délka 8 znaků" sqref="I12:T12">
      <formula1>1</formula1>
      <formula2>99999999</formula2>
    </dataValidation>
    <dataValidation type="list" allowBlank="1" showInputMessage="1" showErrorMessage="1" promptTitle="Prosím vyberte" sqref="X23">
      <formula1>$V$24:$V$25</formula1>
    </dataValidation>
    <dataValidation type="list" allowBlank="1" showInputMessage="1" showErrorMessage="1" errorTitle="prosím vyberte ze seznamu" sqref="O23:T24">
      <formula1>$U$24:$U$25</formula1>
    </dataValidation>
    <dataValidation allowBlank="1" showInputMessage="1" sqref="X24"/>
    <dataValidation allowBlank="1" showErrorMessage="1" sqref="I10:T10"/>
  </dataValidations>
  <pageMargins left="0.25" right="0.25" top="0.75" bottom="0.75" header="0.3" footer="0.3"/>
  <pageSetup paperSize="9" fitToHeight="0" orientation="portrait" r:id="rId1"/>
  <headerFooter scaleWithDoc="0" alignWithMargins="0"/>
  <rowBreaks count="1" manualBreakCount="1">
    <brk id="17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26"/>
  <sheetViews>
    <sheetView showGridLines="0" zoomScaleNormal="100" zoomScaleSheetLayoutView="100" workbookViewId="0">
      <selection activeCell="B4" sqref="B4:T4"/>
    </sheetView>
  </sheetViews>
  <sheetFormatPr defaultColWidth="9.140625" defaultRowHeight="15.75" x14ac:dyDescent="0.25"/>
  <cols>
    <col min="1" max="1" width="3.5703125" style="21" customWidth="1"/>
    <col min="2" max="2" width="4.7109375" style="3" customWidth="1"/>
    <col min="3" max="3" width="5.140625" style="3" customWidth="1"/>
    <col min="4" max="12" width="4.7109375" style="3" customWidth="1"/>
    <col min="13" max="13" width="4.28515625" style="3" customWidth="1"/>
    <col min="14" max="14" width="5.140625" style="3" customWidth="1"/>
    <col min="15" max="17" width="4.7109375" style="3" customWidth="1"/>
    <col min="18" max="18" width="5.5703125" style="3" customWidth="1"/>
    <col min="19" max="20" width="4.28515625" style="3" customWidth="1"/>
    <col min="21" max="21" width="3.5703125" style="3" customWidth="1"/>
    <col min="22" max="24" width="9.140625" style="2"/>
    <col min="25" max="25" width="10.7109375" style="2" bestFit="1" customWidth="1"/>
    <col min="26" max="16384" width="9.140625" style="2"/>
  </cols>
  <sheetData>
    <row r="1" spans="1:21" ht="12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.75" customHeight="1" x14ac:dyDescent="0.25">
      <c r="A2" s="72"/>
      <c r="B2" s="73" t="s">
        <v>68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U2" s="40"/>
    </row>
    <row r="3" spans="1:21" ht="18.75" customHeight="1" x14ac:dyDescent="0.25">
      <c r="A3" s="72"/>
      <c r="B3" s="113" t="str">
        <f>IF(LEN(B4)&gt;2000,"PŘÍLIŠ MNOHO ZNAKŮ, MAXIMUM 2000!","Maximálně 2000 znaků")</f>
        <v>Maximálně 2000 znaků</v>
      </c>
      <c r="C3" s="114"/>
      <c r="D3" s="114"/>
      <c r="E3" s="114"/>
      <c r="F3" s="114"/>
      <c r="G3" s="114"/>
      <c r="H3" s="114"/>
      <c r="I3" s="114"/>
      <c r="J3" s="111" t="s">
        <v>48</v>
      </c>
      <c r="K3" s="111"/>
      <c r="L3" s="111"/>
      <c r="M3" s="111"/>
      <c r="N3" s="64">
        <f>LEN(B4)</f>
        <v>0</v>
      </c>
      <c r="O3" s="112" t="s">
        <v>47</v>
      </c>
      <c r="P3" s="112"/>
      <c r="Q3" s="65"/>
      <c r="R3" s="65"/>
      <c r="S3" s="65"/>
      <c r="T3" s="66"/>
      <c r="U3" s="40"/>
    </row>
    <row r="4" spans="1:21" ht="281.25" customHeight="1" x14ac:dyDescent="0.25">
      <c r="A4" s="72"/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10"/>
      <c r="U4" s="40"/>
    </row>
    <row r="5" spans="1:21" ht="8.25" customHeight="1" x14ac:dyDescent="0.25">
      <c r="A5" s="1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8.75" customHeight="1" x14ac:dyDescent="0.25">
      <c r="A6" s="72"/>
      <c r="B6" s="73" t="s">
        <v>69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5"/>
      <c r="U6" s="40"/>
    </row>
    <row r="7" spans="1:21" ht="18.75" customHeight="1" x14ac:dyDescent="0.25">
      <c r="A7" s="72"/>
      <c r="B7" s="113" t="str">
        <f>IF(LEN(B8)&gt;1500,"PŘÍLIŠ MNOHO ZNAKŮ, MAXIMUM 1500!","Maximálně 1500 znaků")</f>
        <v>Maximálně 1500 znaků</v>
      </c>
      <c r="C7" s="114"/>
      <c r="D7" s="114"/>
      <c r="E7" s="114"/>
      <c r="F7" s="114"/>
      <c r="G7" s="114"/>
      <c r="H7" s="114"/>
      <c r="I7" s="114"/>
      <c r="J7" s="111" t="s">
        <v>48</v>
      </c>
      <c r="K7" s="111"/>
      <c r="L7" s="111"/>
      <c r="M7" s="111"/>
      <c r="N7" s="64">
        <f>LEN(B8)</f>
        <v>0</v>
      </c>
      <c r="O7" s="112" t="s">
        <v>47</v>
      </c>
      <c r="P7" s="112"/>
      <c r="Q7" s="65"/>
      <c r="R7" s="65"/>
      <c r="S7" s="65"/>
      <c r="T7" s="66"/>
      <c r="U7" s="40"/>
    </row>
    <row r="8" spans="1:21" ht="243.75" customHeight="1" x14ac:dyDescent="0.25">
      <c r="A8" s="72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40"/>
    </row>
    <row r="9" spans="1:21" ht="6.75" customHeight="1" x14ac:dyDescent="0.25">
      <c r="A9" s="1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ht="18.75" customHeight="1" x14ac:dyDescent="0.25">
      <c r="A10" s="72"/>
      <c r="B10" s="73" t="s">
        <v>70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40"/>
    </row>
    <row r="11" spans="1:21" ht="18.75" customHeight="1" x14ac:dyDescent="0.25">
      <c r="A11" s="72"/>
      <c r="B11" s="113" t="str">
        <f>IF(LEN(B12)&gt;3000,"PŘÍLIŠ MNOHO ZNAKŮ, MAXIMUM 3000!","Maximálně 3000 znaků")</f>
        <v>Maximálně 3000 znaků</v>
      </c>
      <c r="C11" s="114"/>
      <c r="D11" s="114"/>
      <c r="E11" s="114"/>
      <c r="F11" s="114"/>
      <c r="G11" s="114"/>
      <c r="H11" s="114"/>
      <c r="I11" s="114"/>
      <c r="J11" s="111" t="s">
        <v>48</v>
      </c>
      <c r="K11" s="111"/>
      <c r="L11" s="111"/>
      <c r="M11" s="111"/>
      <c r="N11" s="64">
        <f>LEN(B12)</f>
        <v>0</v>
      </c>
      <c r="O11" s="112" t="s">
        <v>47</v>
      </c>
      <c r="P11" s="112"/>
      <c r="Q11" s="45"/>
      <c r="R11" s="45"/>
      <c r="S11" s="45"/>
      <c r="T11" s="46"/>
      <c r="U11" s="40"/>
    </row>
    <row r="12" spans="1:21" ht="382.5" customHeight="1" x14ac:dyDescent="0.25">
      <c r="A12" s="72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0"/>
      <c r="U12" s="40"/>
    </row>
    <row r="13" spans="1:21" ht="3.75" customHeight="1" x14ac:dyDescent="0.25">
      <c r="A13" s="1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0"/>
    </row>
    <row r="14" spans="1:21" ht="8.25" customHeight="1" x14ac:dyDescent="0.25">
      <c r="A14" s="19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ht="18.75" customHeight="1" x14ac:dyDescent="0.25">
      <c r="A15" s="72"/>
      <c r="B15" s="73" t="s">
        <v>71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5"/>
      <c r="U15" s="40"/>
    </row>
    <row r="16" spans="1:21" ht="18.75" customHeight="1" x14ac:dyDescent="0.25">
      <c r="A16" s="72"/>
      <c r="B16" s="113" t="str">
        <f>IF(LEN(B17)&gt;1500,"PŘÍLIŠ MNOHO ZNAKŮ, MAXIMUM 1500!","Maximálně 1500 znaků")</f>
        <v>Maximálně 1500 znaků</v>
      </c>
      <c r="C16" s="114"/>
      <c r="D16" s="114"/>
      <c r="E16" s="114"/>
      <c r="F16" s="114"/>
      <c r="G16" s="114"/>
      <c r="H16" s="114"/>
      <c r="I16" s="114"/>
      <c r="J16" s="111" t="s">
        <v>48</v>
      </c>
      <c r="K16" s="111"/>
      <c r="L16" s="111"/>
      <c r="M16" s="111"/>
      <c r="N16" s="64">
        <f>LEN(B17)</f>
        <v>0</v>
      </c>
      <c r="O16" s="112" t="s">
        <v>47</v>
      </c>
      <c r="P16" s="112"/>
      <c r="Q16" s="45"/>
      <c r="R16" s="45"/>
      <c r="S16" s="45"/>
      <c r="T16" s="46"/>
      <c r="U16" s="40"/>
    </row>
    <row r="17" spans="1:21" ht="210" customHeight="1" x14ac:dyDescent="0.25">
      <c r="A17" s="72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10"/>
      <c r="U17" s="40"/>
    </row>
    <row r="18" spans="1:21" ht="8.25" customHeight="1" x14ac:dyDescent="0.25">
      <c r="A18" s="1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ht="18.75" customHeight="1" x14ac:dyDescent="0.25">
      <c r="A19" s="72"/>
      <c r="B19" s="73" t="s">
        <v>72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U19" s="40"/>
    </row>
    <row r="20" spans="1:21" ht="18.75" customHeight="1" x14ac:dyDescent="0.25">
      <c r="A20" s="72"/>
      <c r="B20" s="113" t="str">
        <f>IF(LEN(B21)&gt;1500,"PŘÍLIŠ MNOHO ZNAKŮ, MAXIMUM 1500!","Maximálně 1500 znaků")</f>
        <v>Maximálně 1500 znaků</v>
      </c>
      <c r="C20" s="114"/>
      <c r="D20" s="114"/>
      <c r="E20" s="114"/>
      <c r="F20" s="114"/>
      <c r="G20" s="114"/>
      <c r="H20" s="114"/>
      <c r="I20" s="114"/>
      <c r="J20" s="111" t="s">
        <v>48</v>
      </c>
      <c r="K20" s="111"/>
      <c r="L20" s="111"/>
      <c r="M20" s="111"/>
      <c r="N20" s="64">
        <f>LEN(B21)</f>
        <v>0</v>
      </c>
      <c r="O20" s="112" t="s">
        <v>47</v>
      </c>
      <c r="P20" s="112"/>
      <c r="Q20" s="45"/>
      <c r="R20" s="45"/>
      <c r="S20" s="45"/>
      <c r="T20" s="46"/>
      <c r="U20" s="40"/>
    </row>
    <row r="21" spans="1:21" ht="210" customHeight="1" x14ac:dyDescent="0.25">
      <c r="A21" s="72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40"/>
    </row>
    <row r="22" spans="1:21" ht="8.25" customHeight="1" x14ac:dyDescent="0.25">
      <c r="A22" s="1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ht="18.75" customHeight="1" x14ac:dyDescent="0.25">
      <c r="A23" s="72"/>
      <c r="B23" s="73" t="s">
        <v>73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5"/>
      <c r="U23" s="40"/>
    </row>
    <row r="24" spans="1:21" ht="18.75" customHeight="1" x14ac:dyDescent="0.25">
      <c r="A24" s="72"/>
      <c r="B24" s="113" t="str">
        <f>IF(LEN(B25)&gt;1500,"PŘÍLIŠ MNOHO ZNAKŮ, MAXIMUM 1500!","Maximálně 1500 znaků")</f>
        <v>Maximálně 1500 znaků</v>
      </c>
      <c r="C24" s="114"/>
      <c r="D24" s="114"/>
      <c r="E24" s="114"/>
      <c r="F24" s="114"/>
      <c r="G24" s="114"/>
      <c r="H24" s="114"/>
      <c r="I24" s="114"/>
      <c r="J24" s="111" t="s">
        <v>48</v>
      </c>
      <c r="K24" s="111"/>
      <c r="L24" s="111"/>
      <c r="M24" s="111"/>
      <c r="N24" s="64">
        <f>LEN(B25)</f>
        <v>0</v>
      </c>
      <c r="O24" s="112" t="s">
        <v>47</v>
      </c>
      <c r="P24" s="112"/>
      <c r="Q24" s="45"/>
      <c r="R24" s="45"/>
      <c r="S24" s="45"/>
      <c r="T24" s="46"/>
      <c r="U24" s="40"/>
    </row>
    <row r="25" spans="1:21" ht="210" customHeight="1" x14ac:dyDescent="0.25">
      <c r="A25" s="72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10"/>
      <c r="U25" s="40"/>
    </row>
    <row r="26" spans="1:21" ht="6.75" customHeight="1" x14ac:dyDescent="0.25">
      <c r="A26" s="1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</sheetData>
  <sheetProtection password="AA5F" sheet="1" objects="1" scenarios="1" selectLockedCells="1"/>
  <dataConsolidate/>
  <mergeCells count="36">
    <mergeCell ref="B3:I3"/>
    <mergeCell ref="J3:M3"/>
    <mergeCell ref="O3:P3"/>
    <mergeCell ref="B7:I7"/>
    <mergeCell ref="J7:M7"/>
    <mergeCell ref="O7:P7"/>
    <mergeCell ref="O11:P11"/>
    <mergeCell ref="A23:A25"/>
    <mergeCell ref="B23:T23"/>
    <mergeCell ref="B25:T25"/>
    <mergeCell ref="B24:I24"/>
    <mergeCell ref="J24:M24"/>
    <mergeCell ref="O24:P24"/>
    <mergeCell ref="A15:A17"/>
    <mergeCell ref="B15:T15"/>
    <mergeCell ref="B17:T17"/>
    <mergeCell ref="A19:A21"/>
    <mergeCell ref="B19:T19"/>
    <mergeCell ref="B21:T21"/>
    <mergeCell ref="B16:I16"/>
    <mergeCell ref="A2:A4"/>
    <mergeCell ref="B2:T2"/>
    <mergeCell ref="B4:T4"/>
    <mergeCell ref="J16:M16"/>
    <mergeCell ref="O20:P20"/>
    <mergeCell ref="B20:I20"/>
    <mergeCell ref="J20:M20"/>
    <mergeCell ref="O16:P16"/>
    <mergeCell ref="A6:A8"/>
    <mergeCell ref="B6:T6"/>
    <mergeCell ref="B8:T8"/>
    <mergeCell ref="A10:A12"/>
    <mergeCell ref="B10:T10"/>
    <mergeCell ref="B12:T12"/>
    <mergeCell ref="B11:I11"/>
    <mergeCell ref="J11:M11"/>
  </mergeCells>
  <conditionalFormatting sqref="B4:T4">
    <cfRule type="expression" dxfId="11" priority="6">
      <formula>LEN($B$4)&gt;2000</formula>
    </cfRule>
  </conditionalFormatting>
  <conditionalFormatting sqref="B8:T8">
    <cfRule type="expression" dxfId="10" priority="5">
      <formula>LEN($B$8)&gt;1500</formula>
    </cfRule>
  </conditionalFormatting>
  <conditionalFormatting sqref="B12:T12">
    <cfRule type="expression" dxfId="9" priority="4">
      <formula>LEN($B$12)&gt;3000</formula>
    </cfRule>
  </conditionalFormatting>
  <conditionalFormatting sqref="B17:T17">
    <cfRule type="expression" dxfId="8" priority="3">
      <formula>LEN($B$17)&gt;1500</formula>
    </cfRule>
  </conditionalFormatting>
  <conditionalFormatting sqref="B21:T21">
    <cfRule type="expression" dxfId="7" priority="2">
      <formula>LEN($B$21)&gt;1500</formula>
    </cfRule>
  </conditionalFormatting>
  <conditionalFormatting sqref="B25:T25">
    <cfRule type="expression" dxfId="6" priority="1">
      <formula>LEN($B$25)&gt;1500</formula>
    </cfRule>
  </conditionalFormatting>
  <dataValidations xWindow="891" yWindow="521" count="6">
    <dataValidation type="textLength" errorStyle="information" allowBlank="1" showInputMessage="1" showErrorMessage="1" errorTitle="Příliš mnoho znaků!" error="Text v odstavci překročil maximální počet 1500 znaků. Prosím zkraťte text na požadovanou délku!_x000a__x000a_(Dokud nesnížíte délku textu do požadovaného maxima, bude pole podbarveno červeně)" promptTitle="Cíle a cílové skupiny" prompt="Uveďte, jakých cílů má být prostřednictvím vašeho projektu dosaženo a jaký to bude mít konkrétní přínos pro rozvoj sboru a/nebo pro učitou cílovou skupinu, na níž je projekt zaměřen._x000a__x000a_Vysvětlení pojmu &quot;cíle projektu&quot; aj. naleznete v Příručce pro žadatele." sqref="B8:T8">
      <formula1>0</formula1>
      <formula2>1500</formula2>
    </dataValidation>
    <dataValidation type="textLength" errorStyle="information" allowBlank="1" showInputMessage="1" showErrorMessage="1" errorTitle="Příliš mnoho znaků!" error="Text v odstavci překročil maximální počet 1500 znaků. Prosím zkraťte text na požadovanou délku!_x000a__x000a_(Dokud nesnížíte délku textu do požadovaného maxima, bude pole podbarveno červeně)_x000a_" promptTitle="Organizační a odborné zajištění" prompt="Popište své odborné a organizační schopnosti včetně předešlých zkušeností s realizací projektů._x000a__x000a_Podrobnější informace naleznete v Příručce pro žadatele." sqref="B25:T25">
      <formula1>0</formula1>
      <formula2>1500</formula2>
    </dataValidation>
    <dataValidation type="textLength" errorStyle="information" allowBlank="1" showInputMessage="1" showErrorMessage="1" errorTitle="Příliš mnoho znaků!" error="Text v odstavci překročil maximální počet 3000 znaků. Prosím zkraťte text na požadovanou délku!_x000a__x000a_(Dokud nesnížíte délku textu do požadovaného maxima, bude pole podbarveno červeně)_x000a_" promptTitle="Popis projektu" prompt="Uveďte přehledný a logicky strukturovaný popis kroků nezbytných k realizaci vašeho projektu a dosažení jeho cílů._x000a__x000a_Podrobnější informace naleznete v Příručce pro žadatele." sqref="B12:T12">
      <formula1>0</formula1>
      <formula2>3000</formula2>
    </dataValidation>
    <dataValidation type="textLength" errorStyle="information" allowBlank="1" showInputMessage="1" showErrorMessage="1" errorTitle="Příliš mnoho znaků!" error="Text v odstavci překročil maximální počet 2000 znaků. Prosím zkraťte text na požadovanou délku!_x000a__x000a_(Dokud nesnížíte délku textu do požadovaného maxima, bude pole podbarveno červeně)_x000a_" promptTitle="Odůvodnění projektu" prompt="Popište výchozí situaci, která vás vede k podání žádosti, a popište změny, kterých má být dosaženo realizací projektu, o jehož podporu žádáte. _x000a__x000a_Podrobnější informace naleznete v Příručce pro žadatele._x000a_" sqref="B4:T4">
      <formula1>0</formula1>
      <formula2>2000</formula2>
    </dataValidation>
    <dataValidation type="textLength" errorStyle="warning" allowBlank="1" showInputMessage="1" showErrorMessage="1" errorTitle="Příliš mnoho znaků" error="Text v odstavci překročil maximální počet 1500 znaků. Prosím zkraťte text na požadovanou délku!_x000a__x000a_(Dokud nesnížíte délku textu do požadovaného maxima, bude pole podbarveno červeně)" promptTitle="Výstupy projektu" prompt="Uveďte konkrétní a pokud možno kvantifikované výstupy projektu. _x000a__x000a_Vysvětlení pojmu &quot;výstupy projektu&quot; a další podrobnější informace naleznete v Příručce pro žadatele." sqref="B17:T17">
      <formula1>0</formula1>
      <formula2>1500</formula2>
    </dataValidation>
    <dataValidation type="textLength" errorStyle="information" allowBlank="1" showInputMessage="1" showErrorMessage="1" errorTitle="Příliš mnoho znaků!" error="Text v odstavci překročil maximální počet 1500 znaků. Prosím zkraťte text na požadovanou délku!_x000a__x000a_(Dokud nesnížíte délku textu do požadovaného maxima, bude pole podbarveno červeně)" promptTitle="Dlouhodobé náklady, udržitelnost" prompt="Specifikujte náklady, které budou v důsledku realizace projektu nebo při jeho opakování vznikat v dalších letech, a zdroje jejich krytí._x000a__x000a_Podrobnější informace s příklady tohoto typu nákladů naleznete v Příručce pro žadarele. " sqref="B21:T21">
      <formula1>0</formula1>
      <formula2>1500</formula2>
    </dataValidation>
  </dataValidations>
  <pageMargins left="0.23622047244094491" right="0.23622047244094491" top="0.59055118110236227" bottom="0.59055118110236227" header="0.11811023622047245" footer="0.11811023622047245"/>
  <pageSetup paperSize="9" fitToHeight="0" orientation="portrait" r:id="rId1"/>
  <headerFooter scaleWithDoc="0" alignWithMargins="0"/>
  <rowBreaks count="2" manualBreakCount="2">
    <brk id="8" max="20" man="1"/>
    <brk id="13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W17"/>
  <sheetViews>
    <sheetView showGridLines="0" zoomScaleNormal="100" zoomScaleSheetLayoutView="100" workbookViewId="0">
      <selection activeCell="B6" sqref="B6:F6"/>
    </sheetView>
  </sheetViews>
  <sheetFormatPr defaultColWidth="9.140625" defaultRowHeight="15.75" x14ac:dyDescent="0.25"/>
  <cols>
    <col min="1" max="1" width="2.140625" style="2" customWidth="1"/>
    <col min="2" max="2" width="9.7109375" style="21" customWidth="1"/>
    <col min="3" max="3" width="4.7109375" style="3" customWidth="1"/>
    <col min="4" max="4" width="5.140625" style="3" customWidth="1"/>
    <col min="5" max="6" width="4.7109375" style="3" customWidth="1"/>
    <col min="7" max="22" width="3.7109375" style="3" customWidth="1"/>
    <col min="23" max="23" width="2.140625" style="3" customWidth="1"/>
    <col min="24" max="26" width="9.140625" style="2"/>
    <col min="27" max="27" width="10.7109375" style="2" bestFit="1" customWidth="1"/>
    <col min="28" max="16384" width="9.140625" style="2"/>
  </cols>
  <sheetData>
    <row r="1" spans="1:23" ht="8.25" customHeight="1" x14ac:dyDescent="0.25">
      <c r="A1" s="51"/>
      <c r="B1" s="1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4"/>
    </row>
    <row r="2" spans="1:23" ht="18.75" customHeight="1" x14ac:dyDescent="0.25">
      <c r="A2" s="51"/>
      <c r="B2" s="121" t="s">
        <v>86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44"/>
    </row>
    <row r="3" spans="1:23" ht="63.75" customHeight="1" x14ac:dyDescent="0.25">
      <c r="A3" s="51"/>
      <c r="B3" s="125" t="s">
        <v>10</v>
      </c>
      <c r="C3" s="125"/>
      <c r="D3" s="125"/>
      <c r="E3" s="125"/>
      <c r="F3" s="125"/>
      <c r="G3" s="27">
        <v>42979</v>
      </c>
      <c r="H3" s="27">
        <v>43009</v>
      </c>
      <c r="I3" s="27">
        <v>43040</v>
      </c>
      <c r="J3" s="27">
        <v>43070</v>
      </c>
      <c r="K3" s="27">
        <v>43101</v>
      </c>
      <c r="L3" s="27">
        <v>43132</v>
      </c>
      <c r="M3" s="27">
        <v>43160</v>
      </c>
      <c r="N3" s="27">
        <v>43191</v>
      </c>
      <c r="O3" s="27">
        <v>43221</v>
      </c>
      <c r="P3" s="27">
        <v>43252</v>
      </c>
      <c r="Q3" s="27">
        <v>43282</v>
      </c>
      <c r="R3" s="27">
        <v>43313</v>
      </c>
      <c r="S3" s="27">
        <v>43344</v>
      </c>
      <c r="T3" s="27">
        <v>43374</v>
      </c>
      <c r="U3" s="27">
        <v>43405</v>
      </c>
      <c r="V3" s="27">
        <v>43435</v>
      </c>
      <c r="W3" s="56"/>
    </row>
    <row r="4" spans="1:23" ht="18.75" customHeight="1" x14ac:dyDescent="0.25">
      <c r="A4" s="51"/>
      <c r="B4" s="124" t="s">
        <v>11</v>
      </c>
      <c r="C4" s="124"/>
      <c r="D4" s="124"/>
      <c r="E4" s="124"/>
      <c r="F4" s="124"/>
      <c r="G4" s="43" t="s">
        <v>40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53"/>
    </row>
    <row r="5" spans="1:23" ht="18.75" customHeight="1" x14ac:dyDescent="0.25">
      <c r="A5" s="51"/>
      <c r="B5" s="124" t="s">
        <v>12</v>
      </c>
      <c r="C5" s="124"/>
      <c r="D5" s="124"/>
      <c r="E5" s="124"/>
      <c r="F5" s="124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53"/>
    </row>
    <row r="6" spans="1:23" x14ac:dyDescent="0.25">
      <c r="A6" s="51"/>
      <c r="B6" s="126"/>
      <c r="C6" s="126"/>
      <c r="D6" s="126"/>
      <c r="E6" s="126"/>
      <c r="F6" s="126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53"/>
    </row>
    <row r="7" spans="1:23" x14ac:dyDescent="0.25">
      <c r="A7" s="51"/>
      <c r="B7" s="126"/>
      <c r="C7" s="126"/>
      <c r="D7" s="126"/>
      <c r="E7" s="126"/>
      <c r="F7" s="126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53"/>
    </row>
    <row r="8" spans="1:23" x14ac:dyDescent="0.25">
      <c r="A8" s="51"/>
      <c r="B8" s="126"/>
      <c r="C8" s="126"/>
      <c r="D8" s="126"/>
      <c r="E8" s="126"/>
      <c r="F8" s="126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53"/>
    </row>
    <row r="9" spans="1:23" x14ac:dyDescent="0.25">
      <c r="A9" s="51"/>
      <c r="B9" s="126"/>
      <c r="C9" s="126"/>
      <c r="D9" s="126"/>
      <c r="E9" s="126"/>
      <c r="F9" s="126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53"/>
    </row>
    <row r="10" spans="1:23" x14ac:dyDescent="0.25">
      <c r="A10" s="51"/>
      <c r="B10" s="126"/>
      <c r="C10" s="126"/>
      <c r="D10" s="126"/>
      <c r="E10" s="126"/>
      <c r="F10" s="126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53"/>
    </row>
    <row r="11" spans="1:23" s="14" customFormat="1" x14ac:dyDescent="0.25">
      <c r="A11" s="52"/>
      <c r="B11" s="127"/>
      <c r="C11" s="128"/>
      <c r="D11" s="128"/>
      <c r="E11" s="128"/>
      <c r="F11" s="129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53"/>
    </row>
    <row r="12" spans="1:23" x14ac:dyDescent="0.25">
      <c r="A12" s="51"/>
      <c r="B12" s="127"/>
      <c r="C12" s="128"/>
      <c r="D12" s="128"/>
      <c r="E12" s="128"/>
      <c r="F12" s="129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53"/>
    </row>
    <row r="13" spans="1:23" ht="29.25" customHeight="1" x14ac:dyDescent="0.25">
      <c r="A13" s="51"/>
      <c r="B13" s="124" t="s">
        <v>13</v>
      </c>
      <c r="C13" s="124"/>
      <c r="D13" s="124"/>
      <c r="E13" s="124"/>
      <c r="F13" s="124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53"/>
    </row>
    <row r="14" spans="1:23" ht="8.25" customHeight="1" x14ac:dyDescent="0.25">
      <c r="A14" s="51"/>
      <c r="B14" s="13" t="s">
        <v>21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21.75" customHeight="1" x14ac:dyDescent="0.25">
      <c r="A15" s="19"/>
      <c r="B15" s="115" t="s">
        <v>49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7"/>
      <c r="W15" s="54"/>
    </row>
    <row r="16" spans="1:23" ht="202.5" customHeight="1" x14ac:dyDescent="0.25">
      <c r="A16" s="19"/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20"/>
      <c r="W16" s="54"/>
    </row>
    <row r="17" spans="1:23" x14ac:dyDescent="0.25">
      <c r="A17" s="19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54"/>
      <c r="W17" s="54"/>
    </row>
  </sheetData>
  <sheetProtection password="AA5F" sheet="1" objects="1" scenarios="1" selectLockedCells="1"/>
  <mergeCells count="14">
    <mergeCell ref="B15:V15"/>
    <mergeCell ref="B16:V16"/>
    <mergeCell ref="B2:V2"/>
    <mergeCell ref="B13:F13"/>
    <mergeCell ref="B3:F3"/>
    <mergeCell ref="B4:F4"/>
    <mergeCell ref="B5:F5"/>
    <mergeCell ref="B6:F6"/>
    <mergeCell ref="B7:F7"/>
    <mergeCell ref="B12:F12"/>
    <mergeCell ref="B8:F8"/>
    <mergeCell ref="B9:F9"/>
    <mergeCell ref="B10:F10"/>
    <mergeCell ref="B11:F11"/>
  </mergeCells>
  <conditionalFormatting sqref="G4:W11 G13:W13">
    <cfRule type="expression" dxfId="5" priority="9">
      <formula>"OR('X';'x')"</formula>
    </cfRule>
  </conditionalFormatting>
  <conditionalFormatting sqref="G12:W12">
    <cfRule type="expression" dxfId="4" priority="3">
      <formula>"OR('X';'x')"</formula>
    </cfRule>
  </conditionalFormatting>
  <dataValidations count="1">
    <dataValidation type="custom" allowBlank="1" showInputMessage="1" showErrorMessage="1" errorTitle="Chybné zadání" error="Příslušná pole prosím označujte písmenem &quot;X&quot;" prompt="Měsíce, v nichž bude daná aktivita realizována, prosím označte písmenem &quot;X&quot;" sqref="G4:W13">
      <formula1>G4="X"</formula1>
    </dataValidation>
  </dataValidations>
  <pageMargins left="0.23622047244094491" right="0.23622047244094491" top="0.59055118110236227" bottom="0.59055118110236227" header="0.11811023622047245" footer="0.11811023622047245"/>
  <pageSetup paperSize="9" fitToHeight="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cro4">
                <anchor moveWithCells="1" sizeWithCells="1">
                  <from>
                    <xdr:col>23</xdr:col>
                    <xdr:colOff>47625</xdr:colOff>
                    <xdr:row>4</xdr:row>
                    <xdr:rowOff>9525</xdr:rowOff>
                  </from>
                  <to>
                    <xdr:col>25</xdr:col>
                    <xdr:colOff>76200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D59"/>
  <sheetViews>
    <sheetView showGridLines="0" zoomScaleNormal="100" zoomScaleSheetLayoutView="100" workbookViewId="0">
      <selection activeCell="D7" sqref="D7:M7"/>
    </sheetView>
  </sheetViews>
  <sheetFormatPr defaultColWidth="9.140625" defaultRowHeight="15.75" x14ac:dyDescent="0.25"/>
  <cols>
    <col min="1" max="1" width="3.5703125" style="21" customWidth="1"/>
    <col min="2" max="2" width="0.85546875" style="3" customWidth="1"/>
    <col min="3" max="3" width="5.140625" style="3" customWidth="1"/>
    <col min="4" max="18" width="4.7109375" style="3" customWidth="1"/>
    <col min="19" max="19" width="5.5703125" style="3" customWidth="1"/>
    <col min="20" max="21" width="4.28515625" style="3" customWidth="1"/>
    <col min="22" max="22" width="3.5703125" style="3" customWidth="1"/>
    <col min="23" max="25" width="9.140625" style="2"/>
    <col min="26" max="26" width="10.7109375" style="2" bestFit="1" customWidth="1"/>
    <col min="27" max="16384" width="9.140625" style="2"/>
  </cols>
  <sheetData>
    <row r="1" spans="1:22" ht="6.75" customHeight="1" x14ac:dyDescent="0.25">
      <c r="A1" s="1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0"/>
      <c r="S1" s="40"/>
      <c r="T1" s="40"/>
      <c r="U1" s="40"/>
      <c r="V1" s="40"/>
    </row>
    <row r="2" spans="1:22" ht="18.75" customHeight="1" x14ac:dyDescent="0.25">
      <c r="A2" s="19"/>
      <c r="B2" s="121" t="s">
        <v>87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40"/>
    </row>
    <row r="3" spans="1:22" ht="8.25" customHeight="1" x14ac:dyDescent="0.25">
      <c r="A3" s="1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0"/>
      <c r="S3" s="40"/>
      <c r="T3" s="40"/>
      <c r="U3" s="40"/>
      <c r="V3" s="40"/>
    </row>
    <row r="4" spans="1:22" ht="15.75" customHeight="1" x14ac:dyDescent="0.25">
      <c r="A4" s="19"/>
      <c r="B4" s="73" t="s">
        <v>88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60"/>
      <c r="O4" s="60"/>
      <c r="P4" s="60"/>
      <c r="Q4" s="60"/>
      <c r="R4" s="60"/>
      <c r="S4" s="60"/>
      <c r="T4" s="60"/>
      <c r="U4" s="61"/>
      <c r="V4" s="40"/>
    </row>
    <row r="5" spans="1:22" ht="31.5" customHeight="1" x14ac:dyDescent="0.25">
      <c r="A5" s="19"/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0" t="s">
        <v>52</v>
      </c>
      <c r="O5" s="161"/>
      <c r="P5" s="161"/>
      <c r="Q5" s="162"/>
      <c r="R5" s="160" t="s">
        <v>64</v>
      </c>
      <c r="S5" s="161"/>
      <c r="T5" s="161"/>
      <c r="U5" s="162"/>
      <c r="V5" s="50"/>
    </row>
    <row r="6" spans="1:22" ht="18.75" customHeight="1" x14ac:dyDescent="0.25">
      <c r="A6" s="13" t="s">
        <v>24</v>
      </c>
      <c r="B6" s="153" t="s">
        <v>51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5"/>
      <c r="N6" s="146">
        <f>ROUND(SUM(N7:P11),0)</f>
        <v>0</v>
      </c>
      <c r="O6" s="140"/>
      <c r="P6" s="140"/>
      <c r="Q6" s="29" t="s">
        <v>9</v>
      </c>
      <c r="R6" s="140">
        <f>ROUND(SUM(R7:T11),0)</f>
        <v>0</v>
      </c>
      <c r="S6" s="140"/>
      <c r="T6" s="140"/>
      <c r="U6" s="29" t="s">
        <v>9</v>
      </c>
      <c r="V6" s="40"/>
    </row>
    <row r="7" spans="1:22" ht="14.25" customHeight="1" x14ac:dyDescent="0.25">
      <c r="A7" s="19"/>
      <c r="B7" s="5"/>
      <c r="C7" s="22">
        <v>1.01</v>
      </c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136"/>
      <c r="O7" s="137"/>
      <c r="P7" s="137"/>
      <c r="Q7" s="7" t="s">
        <v>9</v>
      </c>
      <c r="R7" s="137">
        <f>ROUNDDOWN(N7*0.9,0)</f>
        <v>0</v>
      </c>
      <c r="S7" s="137"/>
      <c r="T7" s="137"/>
      <c r="U7" s="7" t="s">
        <v>9</v>
      </c>
      <c r="V7" s="40"/>
    </row>
    <row r="8" spans="1:22" ht="14.25" customHeight="1" x14ac:dyDescent="0.25">
      <c r="A8" s="19"/>
      <c r="B8" s="6"/>
      <c r="C8" s="22">
        <f>C7+0.01</f>
        <v>1.02</v>
      </c>
      <c r="D8" s="134"/>
      <c r="E8" s="134"/>
      <c r="F8" s="134"/>
      <c r="G8" s="134"/>
      <c r="H8" s="134"/>
      <c r="I8" s="134"/>
      <c r="J8" s="134"/>
      <c r="K8" s="134"/>
      <c r="L8" s="134"/>
      <c r="M8" s="135"/>
      <c r="N8" s="136"/>
      <c r="O8" s="137"/>
      <c r="P8" s="137"/>
      <c r="Q8" s="7" t="s">
        <v>9</v>
      </c>
      <c r="R8" s="137">
        <f t="shared" ref="R8:R11" si="0">ROUNDDOWN(N8*0.9,0)</f>
        <v>0</v>
      </c>
      <c r="S8" s="137"/>
      <c r="T8" s="137"/>
      <c r="U8" s="7" t="s">
        <v>9</v>
      </c>
      <c r="V8" s="40"/>
    </row>
    <row r="9" spans="1:22" ht="14.25" customHeight="1" x14ac:dyDescent="0.25">
      <c r="A9" s="19"/>
      <c r="B9" s="6"/>
      <c r="C9" s="22">
        <f>C8+0.01</f>
        <v>1.03</v>
      </c>
      <c r="D9" s="134"/>
      <c r="E9" s="134"/>
      <c r="F9" s="134"/>
      <c r="G9" s="134"/>
      <c r="H9" s="134"/>
      <c r="I9" s="134"/>
      <c r="J9" s="134"/>
      <c r="K9" s="134"/>
      <c r="L9" s="134"/>
      <c r="M9" s="135"/>
      <c r="N9" s="136"/>
      <c r="O9" s="137"/>
      <c r="P9" s="137"/>
      <c r="Q9" s="7" t="s">
        <v>9</v>
      </c>
      <c r="R9" s="137">
        <f t="shared" si="0"/>
        <v>0</v>
      </c>
      <c r="S9" s="137"/>
      <c r="T9" s="137"/>
      <c r="U9" s="7" t="s">
        <v>9</v>
      </c>
      <c r="V9" s="40"/>
    </row>
    <row r="10" spans="1:22" ht="14.25" customHeight="1" x14ac:dyDescent="0.25">
      <c r="A10" s="19"/>
      <c r="B10" s="6"/>
      <c r="C10" s="23">
        <f>C9+0.01</f>
        <v>1.04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6"/>
      <c r="O10" s="137"/>
      <c r="P10" s="137"/>
      <c r="Q10" s="7" t="s">
        <v>9</v>
      </c>
      <c r="R10" s="137">
        <f t="shared" si="0"/>
        <v>0</v>
      </c>
      <c r="S10" s="137"/>
      <c r="T10" s="137"/>
      <c r="U10" s="7" t="s">
        <v>9</v>
      </c>
      <c r="V10" s="40"/>
    </row>
    <row r="11" spans="1:22" ht="14.25" customHeight="1" x14ac:dyDescent="0.25">
      <c r="A11" s="19"/>
      <c r="B11" s="6"/>
      <c r="C11" s="23">
        <f>C10+0.01</f>
        <v>1.05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5"/>
      <c r="N11" s="136"/>
      <c r="O11" s="137"/>
      <c r="P11" s="137"/>
      <c r="Q11" s="7" t="s">
        <v>9</v>
      </c>
      <c r="R11" s="137">
        <f t="shared" si="0"/>
        <v>0</v>
      </c>
      <c r="S11" s="137"/>
      <c r="T11" s="137"/>
      <c r="U11" s="7" t="s">
        <v>9</v>
      </c>
      <c r="V11" s="50"/>
    </row>
    <row r="12" spans="1:22" ht="18.75" customHeight="1" x14ac:dyDescent="0.25">
      <c r="A12" s="13" t="s">
        <v>25</v>
      </c>
      <c r="B12" s="153" t="s">
        <v>50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5"/>
      <c r="N12" s="146">
        <f>ROUND(SUM(N13:P17),0)</f>
        <v>0</v>
      </c>
      <c r="O12" s="140"/>
      <c r="P12" s="140"/>
      <c r="Q12" s="29" t="s">
        <v>9</v>
      </c>
      <c r="R12" s="140">
        <f>ROUND(SUM(R13:T17),0)</f>
        <v>0</v>
      </c>
      <c r="S12" s="140"/>
      <c r="T12" s="140"/>
      <c r="U12" s="29" t="s">
        <v>9</v>
      </c>
      <c r="V12" s="40"/>
    </row>
    <row r="13" spans="1:22" ht="14.25" customHeight="1" x14ac:dyDescent="0.25">
      <c r="A13" s="19"/>
      <c r="B13" s="5"/>
      <c r="C13" s="22">
        <v>2.0099999999999998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5"/>
      <c r="N13" s="136"/>
      <c r="O13" s="137"/>
      <c r="P13" s="137"/>
      <c r="Q13" s="7" t="s">
        <v>9</v>
      </c>
      <c r="R13" s="137">
        <f t="shared" ref="R13:R17" si="1">ROUNDDOWN(N13*0.9,0)</f>
        <v>0</v>
      </c>
      <c r="S13" s="137"/>
      <c r="T13" s="137"/>
      <c r="U13" s="7" t="s">
        <v>9</v>
      </c>
      <c r="V13" s="40"/>
    </row>
    <row r="14" spans="1:22" ht="14.25" customHeight="1" x14ac:dyDescent="0.25">
      <c r="A14" s="19"/>
      <c r="B14" s="6"/>
      <c r="C14" s="22">
        <f>C13+0.01</f>
        <v>2.0199999999999996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5"/>
      <c r="N14" s="136"/>
      <c r="O14" s="137"/>
      <c r="P14" s="137"/>
      <c r="Q14" s="7" t="s">
        <v>9</v>
      </c>
      <c r="R14" s="137">
        <f t="shared" si="1"/>
        <v>0</v>
      </c>
      <c r="S14" s="137"/>
      <c r="T14" s="137"/>
      <c r="U14" s="7" t="s">
        <v>9</v>
      </c>
      <c r="V14" s="40"/>
    </row>
    <row r="15" spans="1:22" ht="14.25" customHeight="1" x14ac:dyDescent="0.25">
      <c r="A15" s="19"/>
      <c r="B15" s="6"/>
      <c r="C15" s="22">
        <f>C14+0.01</f>
        <v>2.0299999999999994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5"/>
      <c r="N15" s="136"/>
      <c r="O15" s="137"/>
      <c r="P15" s="137"/>
      <c r="Q15" s="7" t="s">
        <v>9</v>
      </c>
      <c r="R15" s="137">
        <f t="shared" si="1"/>
        <v>0</v>
      </c>
      <c r="S15" s="137"/>
      <c r="T15" s="137"/>
      <c r="U15" s="7" t="s">
        <v>9</v>
      </c>
      <c r="V15" s="40"/>
    </row>
    <row r="16" spans="1:22" ht="14.25" customHeight="1" x14ac:dyDescent="0.25">
      <c r="A16" s="19"/>
      <c r="B16" s="6"/>
      <c r="C16" s="22">
        <f>C15+0.01</f>
        <v>2.0399999999999991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5"/>
      <c r="N16" s="136"/>
      <c r="O16" s="137"/>
      <c r="P16" s="137"/>
      <c r="Q16" s="7" t="s">
        <v>9</v>
      </c>
      <c r="R16" s="137">
        <f t="shared" si="1"/>
        <v>0</v>
      </c>
      <c r="S16" s="137"/>
      <c r="T16" s="137"/>
      <c r="U16" s="7" t="s">
        <v>9</v>
      </c>
      <c r="V16" s="40"/>
    </row>
    <row r="17" spans="1:26" ht="14.25" customHeight="1" x14ac:dyDescent="0.25">
      <c r="A17" s="19"/>
      <c r="B17" s="6"/>
      <c r="C17" s="22">
        <f>C16+0.01</f>
        <v>2.0499999999999989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5"/>
      <c r="N17" s="136"/>
      <c r="O17" s="137"/>
      <c r="P17" s="137"/>
      <c r="Q17" s="7" t="s">
        <v>9</v>
      </c>
      <c r="R17" s="137">
        <f t="shared" si="1"/>
        <v>0</v>
      </c>
      <c r="S17" s="137"/>
      <c r="T17" s="137"/>
      <c r="U17" s="7" t="s">
        <v>9</v>
      </c>
      <c r="V17" s="50"/>
    </row>
    <row r="18" spans="1:26" ht="18.75" customHeight="1" x14ac:dyDescent="0.25">
      <c r="A18" s="13" t="s">
        <v>26</v>
      </c>
      <c r="B18" s="153" t="s">
        <v>53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146">
        <f>ROUND(SUM(N19:P23),0)</f>
        <v>0</v>
      </c>
      <c r="O18" s="140"/>
      <c r="P18" s="140"/>
      <c r="Q18" s="29" t="s">
        <v>9</v>
      </c>
      <c r="R18" s="140">
        <f>ROUND(SUM(R19:T23),0)</f>
        <v>0</v>
      </c>
      <c r="S18" s="140"/>
      <c r="T18" s="140"/>
      <c r="U18" s="29" t="s">
        <v>9</v>
      </c>
      <c r="V18" s="40"/>
    </row>
    <row r="19" spans="1:26" ht="14.25" customHeight="1" x14ac:dyDescent="0.25">
      <c r="A19" s="19"/>
      <c r="B19" s="5"/>
      <c r="C19" s="22">
        <v>3.01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5"/>
      <c r="N19" s="136"/>
      <c r="O19" s="137"/>
      <c r="P19" s="137"/>
      <c r="Q19" s="7" t="s">
        <v>9</v>
      </c>
      <c r="R19" s="137">
        <f t="shared" ref="R19:R23" si="2">ROUNDDOWN(N19*0.9,0)</f>
        <v>0</v>
      </c>
      <c r="S19" s="137"/>
      <c r="T19" s="137"/>
      <c r="U19" s="7" t="s">
        <v>9</v>
      </c>
      <c r="V19" s="40"/>
    </row>
    <row r="20" spans="1:26" ht="14.25" customHeight="1" x14ac:dyDescent="0.25">
      <c r="A20" s="19"/>
      <c r="B20" s="6"/>
      <c r="C20" s="22">
        <f>C19+0.01</f>
        <v>3.0199999999999996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5"/>
      <c r="N20" s="136"/>
      <c r="O20" s="137"/>
      <c r="P20" s="137"/>
      <c r="Q20" s="7" t="s">
        <v>9</v>
      </c>
      <c r="R20" s="137">
        <f t="shared" si="2"/>
        <v>0</v>
      </c>
      <c r="S20" s="137"/>
      <c r="T20" s="137"/>
      <c r="U20" s="7" t="s">
        <v>9</v>
      </c>
      <c r="V20" s="40"/>
    </row>
    <row r="21" spans="1:26" ht="14.25" customHeight="1" x14ac:dyDescent="0.25">
      <c r="A21" s="19"/>
      <c r="B21" s="6"/>
      <c r="C21" s="22">
        <f>C20+0.01</f>
        <v>3.0299999999999994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5"/>
      <c r="N21" s="136"/>
      <c r="O21" s="137"/>
      <c r="P21" s="137"/>
      <c r="Q21" s="7" t="s">
        <v>9</v>
      </c>
      <c r="R21" s="137">
        <f t="shared" si="2"/>
        <v>0</v>
      </c>
      <c r="S21" s="137"/>
      <c r="T21" s="137"/>
      <c r="U21" s="7" t="s">
        <v>9</v>
      </c>
      <c r="V21" s="40"/>
    </row>
    <row r="22" spans="1:26" ht="14.25" customHeight="1" x14ac:dyDescent="0.25">
      <c r="A22" s="19"/>
      <c r="B22" s="6"/>
      <c r="C22" s="22">
        <f>C21+0.01</f>
        <v>3.0399999999999991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5"/>
      <c r="N22" s="136"/>
      <c r="O22" s="137"/>
      <c r="P22" s="137"/>
      <c r="Q22" s="7" t="s">
        <v>9</v>
      </c>
      <c r="R22" s="137">
        <f t="shared" si="2"/>
        <v>0</v>
      </c>
      <c r="S22" s="137"/>
      <c r="T22" s="137"/>
      <c r="U22" s="7" t="s">
        <v>9</v>
      </c>
      <c r="V22" s="40"/>
    </row>
    <row r="23" spans="1:26" ht="14.25" customHeight="1" x14ac:dyDescent="0.25">
      <c r="A23" s="19"/>
      <c r="B23" s="6"/>
      <c r="C23" s="22">
        <f>C22+0.01</f>
        <v>3.0499999999999989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5"/>
      <c r="N23" s="136"/>
      <c r="O23" s="137"/>
      <c r="P23" s="137"/>
      <c r="Q23" s="7" t="s">
        <v>9</v>
      </c>
      <c r="R23" s="137">
        <f t="shared" si="2"/>
        <v>0</v>
      </c>
      <c r="S23" s="137"/>
      <c r="T23" s="137"/>
      <c r="U23" s="7" t="s">
        <v>9</v>
      </c>
      <c r="V23" s="50"/>
    </row>
    <row r="24" spans="1:26" ht="18.75" customHeight="1" x14ac:dyDescent="0.25">
      <c r="A24" s="13" t="s">
        <v>27</v>
      </c>
      <c r="B24" s="153" t="s">
        <v>78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5"/>
      <c r="N24" s="146">
        <f>ROUND(SUM(N25:P29),0)</f>
        <v>0</v>
      </c>
      <c r="O24" s="140"/>
      <c r="P24" s="140"/>
      <c r="Q24" s="29" t="s">
        <v>9</v>
      </c>
      <c r="R24" s="140">
        <f>ROUND(SUM(R25:T29),0)</f>
        <v>0</v>
      </c>
      <c r="S24" s="140"/>
      <c r="T24" s="140"/>
      <c r="U24" s="29" t="s">
        <v>9</v>
      </c>
      <c r="V24" s="40"/>
    </row>
    <row r="25" spans="1:26" ht="14.25" customHeight="1" x14ac:dyDescent="0.25">
      <c r="A25" s="19"/>
      <c r="B25" s="5"/>
      <c r="C25" s="22">
        <v>4.01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136"/>
      <c r="O25" s="137"/>
      <c r="P25" s="137"/>
      <c r="Q25" s="7" t="s">
        <v>9</v>
      </c>
      <c r="R25" s="137">
        <f t="shared" ref="R25:R29" si="3">ROUNDDOWN(N25*0.9,0)</f>
        <v>0</v>
      </c>
      <c r="S25" s="137"/>
      <c r="T25" s="137"/>
      <c r="U25" s="7" t="s">
        <v>9</v>
      </c>
      <c r="V25" s="40"/>
    </row>
    <row r="26" spans="1:26" ht="14.25" customHeight="1" x14ac:dyDescent="0.25">
      <c r="A26" s="19"/>
      <c r="B26" s="6"/>
      <c r="C26" s="22">
        <f>C25+0.01</f>
        <v>4.0199999999999996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5"/>
      <c r="N26" s="136"/>
      <c r="O26" s="137"/>
      <c r="P26" s="137"/>
      <c r="Q26" s="7" t="s">
        <v>9</v>
      </c>
      <c r="R26" s="137">
        <f t="shared" si="3"/>
        <v>0</v>
      </c>
      <c r="S26" s="137"/>
      <c r="T26" s="137"/>
      <c r="U26" s="7" t="s">
        <v>9</v>
      </c>
      <c r="V26" s="40"/>
    </row>
    <row r="27" spans="1:26" ht="14.25" customHeight="1" x14ac:dyDescent="0.25">
      <c r="A27" s="19"/>
      <c r="B27" s="6"/>
      <c r="C27" s="22">
        <f>C26+0.01</f>
        <v>4.0299999999999994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5"/>
      <c r="N27" s="136"/>
      <c r="O27" s="137"/>
      <c r="P27" s="137"/>
      <c r="Q27" s="7" t="s">
        <v>9</v>
      </c>
      <c r="R27" s="137">
        <f t="shared" si="3"/>
        <v>0</v>
      </c>
      <c r="S27" s="137"/>
      <c r="T27" s="137"/>
      <c r="U27" s="7" t="s">
        <v>9</v>
      </c>
      <c r="V27" s="40"/>
    </row>
    <row r="28" spans="1:26" ht="14.25" customHeight="1" x14ac:dyDescent="0.25">
      <c r="A28" s="19"/>
      <c r="B28" s="6"/>
      <c r="C28" s="22">
        <f>C27+0.01</f>
        <v>4.0399999999999991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136"/>
      <c r="O28" s="137"/>
      <c r="P28" s="137"/>
      <c r="Q28" s="7" t="s">
        <v>9</v>
      </c>
      <c r="R28" s="137">
        <f t="shared" si="3"/>
        <v>0</v>
      </c>
      <c r="S28" s="137"/>
      <c r="T28" s="137"/>
      <c r="U28" s="7" t="s">
        <v>9</v>
      </c>
      <c r="V28" s="40"/>
      <c r="Z28" s="33"/>
    </row>
    <row r="29" spans="1:26" ht="14.25" customHeight="1" x14ac:dyDescent="0.25">
      <c r="A29" s="19"/>
      <c r="B29" s="6"/>
      <c r="C29" s="22">
        <f>C28+0.01</f>
        <v>4.0499999999999989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5"/>
      <c r="N29" s="136"/>
      <c r="O29" s="137"/>
      <c r="P29" s="137"/>
      <c r="Q29" s="7" t="s">
        <v>9</v>
      </c>
      <c r="R29" s="137">
        <f t="shared" si="3"/>
        <v>0</v>
      </c>
      <c r="S29" s="137"/>
      <c r="T29" s="137"/>
      <c r="U29" s="7" t="s">
        <v>9</v>
      </c>
      <c r="V29" s="50"/>
      <c r="X29" s="26"/>
    </row>
    <row r="30" spans="1:26" ht="63" customHeight="1" x14ac:dyDescent="0.25">
      <c r="A30" s="19"/>
      <c r="B30" s="165" t="s">
        <v>63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7">
        <f>ROUNDDOWN(((N31+N24+N18+N12+N6)/0.95) - (N31+N24+N18+N12+N6),0)</f>
        <v>0</v>
      </c>
      <c r="O30" s="168"/>
      <c r="P30" s="168"/>
      <c r="Q30" s="7" t="s">
        <v>9</v>
      </c>
      <c r="R30" s="137">
        <f t="shared" ref="R30" si="4">ROUNDDOWN(N30*0.9,0)</f>
        <v>0</v>
      </c>
      <c r="S30" s="137"/>
      <c r="T30" s="137"/>
      <c r="U30" s="7" t="s">
        <v>9</v>
      </c>
      <c r="V30" s="40"/>
    </row>
    <row r="31" spans="1:26" ht="18.75" customHeight="1" x14ac:dyDescent="0.25">
      <c r="A31" s="13" t="s">
        <v>28</v>
      </c>
      <c r="B31" s="153" t="s">
        <v>54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5"/>
      <c r="N31" s="146">
        <f>ROUND(SUM(N32:P36),0)</f>
        <v>0</v>
      </c>
      <c r="O31" s="140"/>
      <c r="P31" s="140"/>
      <c r="Q31" s="29" t="s">
        <v>9</v>
      </c>
      <c r="R31" s="140">
        <f>ROUND(SUM(R32:T36),0)</f>
        <v>0</v>
      </c>
      <c r="S31" s="140"/>
      <c r="T31" s="140"/>
      <c r="U31" s="29" t="s">
        <v>9</v>
      </c>
      <c r="V31" s="40"/>
    </row>
    <row r="32" spans="1:26" s="11" customFormat="1" ht="14.25" customHeight="1" x14ac:dyDescent="0.25">
      <c r="A32" s="20"/>
      <c r="B32" s="10"/>
      <c r="C32" s="22">
        <v>6.01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6"/>
      <c r="O32" s="137"/>
      <c r="P32" s="137"/>
      <c r="Q32" s="7" t="s">
        <v>9</v>
      </c>
      <c r="R32" s="137">
        <f t="shared" ref="R32:R36" si="5">ROUNDDOWN(N32*0.9,0)</f>
        <v>0</v>
      </c>
      <c r="S32" s="137"/>
      <c r="T32" s="137"/>
      <c r="U32" s="7" t="s">
        <v>9</v>
      </c>
      <c r="V32" s="9"/>
    </row>
    <row r="33" spans="1:30" s="14" customFormat="1" ht="14.25" customHeight="1" x14ac:dyDescent="0.25">
      <c r="A33" s="20"/>
      <c r="B33" s="12"/>
      <c r="C33" s="22">
        <f>C32+0.01</f>
        <v>6.02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N33" s="136"/>
      <c r="O33" s="137"/>
      <c r="P33" s="137"/>
      <c r="Q33" s="7" t="s">
        <v>9</v>
      </c>
      <c r="R33" s="137">
        <f t="shared" si="5"/>
        <v>0</v>
      </c>
      <c r="S33" s="137"/>
      <c r="T33" s="137"/>
      <c r="U33" s="7" t="s">
        <v>9</v>
      </c>
      <c r="V33" s="9"/>
    </row>
    <row r="34" spans="1:30" s="14" customFormat="1" ht="14.25" customHeight="1" x14ac:dyDescent="0.25">
      <c r="A34" s="20"/>
      <c r="B34" s="12"/>
      <c r="C34" s="22">
        <f>C33+0.01</f>
        <v>6.0299999999999994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5"/>
      <c r="N34" s="136"/>
      <c r="O34" s="137"/>
      <c r="P34" s="137"/>
      <c r="Q34" s="7" t="s">
        <v>9</v>
      </c>
      <c r="R34" s="137">
        <f t="shared" si="5"/>
        <v>0</v>
      </c>
      <c r="S34" s="137"/>
      <c r="T34" s="137"/>
      <c r="U34" s="7" t="s">
        <v>9</v>
      </c>
      <c r="V34" s="9"/>
    </row>
    <row r="35" spans="1:30" s="14" customFormat="1" ht="14.25" customHeight="1" x14ac:dyDescent="0.25">
      <c r="A35" s="20"/>
      <c r="B35" s="12"/>
      <c r="C35" s="22">
        <f>C34+0.01</f>
        <v>6.0399999999999991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5"/>
      <c r="N35" s="136"/>
      <c r="O35" s="137"/>
      <c r="P35" s="137"/>
      <c r="Q35" s="7" t="s">
        <v>9</v>
      </c>
      <c r="R35" s="137">
        <f t="shared" si="5"/>
        <v>0</v>
      </c>
      <c r="S35" s="137"/>
      <c r="T35" s="137"/>
      <c r="U35" s="7" t="s">
        <v>9</v>
      </c>
      <c r="V35" s="9"/>
    </row>
    <row r="36" spans="1:30" s="14" customFormat="1" ht="14.25" customHeight="1" x14ac:dyDescent="0.25">
      <c r="A36" s="20"/>
      <c r="B36" s="6"/>
      <c r="C36" s="22">
        <f>C35+0.01</f>
        <v>6.0499999999999989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5"/>
      <c r="N36" s="136"/>
      <c r="O36" s="137"/>
      <c r="P36" s="137"/>
      <c r="Q36" s="7" t="s">
        <v>9</v>
      </c>
      <c r="R36" s="137">
        <f t="shared" si="5"/>
        <v>0</v>
      </c>
      <c r="S36" s="137"/>
      <c r="T36" s="137"/>
      <c r="U36" s="7" t="s">
        <v>9</v>
      </c>
      <c r="V36" s="9"/>
    </row>
    <row r="37" spans="1:30" s="14" customFormat="1" ht="22.5" customHeight="1" x14ac:dyDescent="0.25">
      <c r="A37" s="19"/>
      <c r="B37" s="143" t="s">
        <v>55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39">
        <f>SUM(N31,N24,N18,N12,N6,N30)</f>
        <v>0</v>
      </c>
      <c r="O37" s="139"/>
      <c r="P37" s="139"/>
      <c r="Q37" s="139"/>
      <c r="R37" s="58" t="s">
        <v>9</v>
      </c>
      <c r="S37" s="59"/>
      <c r="T37" s="59"/>
      <c r="U37" s="30"/>
      <c r="V37" s="40"/>
    </row>
    <row r="38" spans="1:30" s="14" customFormat="1" ht="22.5" customHeight="1" x14ac:dyDescent="0.25">
      <c r="A38" s="19"/>
      <c r="B38" s="143" t="str">
        <f>IF(AND(S38&gt;90,N37&lt;&gt;0),"POŽADUJETE VYŠŠÍ PODPORU NEŽ 90%!","CELK. VÝŠE POŽADOVANÉ PODPORY Z DaRP:")</f>
        <v>CELK. VÝŠE POŽADOVANÉ PODPORY Z DaRP: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39">
        <f>SUM(R31,R24,R18,R12,R6,R30)</f>
        <v>0</v>
      </c>
      <c r="O38" s="139"/>
      <c r="P38" s="139"/>
      <c r="Q38" s="139"/>
      <c r="R38" s="58" t="s">
        <v>9</v>
      </c>
      <c r="S38" s="169" t="str">
        <f>IF(N37&lt;&gt;0,N38/N37*100,"-")</f>
        <v>-</v>
      </c>
      <c r="T38" s="169"/>
      <c r="U38" s="55" t="s">
        <v>56</v>
      </c>
      <c r="V38" s="50"/>
    </row>
    <row r="39" spans="1:30" ht="31.5" customHeight="1" x14ac:dyDescent="0.25">
      <c r="A39" s="19"/>
      <c r="B39" s="138" t="s">
        <v>41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40"/>
    </row>
    <row r="40" spans="1:30" ht="15.75" customHeight="1" x14ac:dyDescent="0.25">
      <c r="A40" s="1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0"/>
    </row>
    <row r="41" spans="1:30" ht="41.25" customHeight="1" x14ac:dyDescent="0.25">
      <c r="A41" s="19"/>
      <c r="B41" s="68" t="s">
        <v>81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70"/>
      <c r="V41" s="50"/>
    </row>
    <row r="42" spans="1:30" ht="187.5" customHeight="1" x14ac:dyDescent="0.25">
      <c r="A42" s="19"/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10"/>
      <c r="V42" s="50"/>
    </row>
    <row r="43" spans="1:30" ht="8.25" customHeight="1" x14ac:dyDescent="0.25">
      <c r="A43" s="19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40"/>
    </row>
    <row r="44" spans="1:30" ht="18.75" customHeight="1" x14ac:dyDescent="0.25">
      <c r="A44" s="19"/>
      <c r="B44" s="121" t="s">
        <v>76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40"/>
    </row>
    <row r="45" spans="1:30" ht="24.75" customHeight="1" x14ac:dyDescent="0.25">
      <c r="A45" s="19"/>
      <c r="B45" s="133" t="s">
        <v>43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56">
        <f>N38</f>
        <v>0</v>
      </c>
      <c r="O45" s="156"/>
      <c r="P45" s="156"/>
      <c r="Q45" s="156"/>
      <c r="R45" s="156"/>
      <c r="S45" s="156"/>
      <c r="T45" s="157"/>
      <c r="U45" s="55" t="s">
        <v>9</v>
      </c>
      <c r="V45" s="40"/>
      <c r="X45" s="35"/>
      <c r="Y45" s="35"/>
      <c r="Z45" s="35"/>
      <c r="AA45" s="35"/>
      <c r="AB45" s="35"/>
      <c r="AC45" s="35"/>
      <c r="AD45" s="35"/>
    </row>
    <row r="46" spans="1:30" ht="24.75" customHeight="1" x14ac:dyDescent="0.25">
      <c r="A46" s="19"/>
      <c r="B46" s="133" t="s">
        <v>14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58">
        <f>N37-SUM(N45,N48:T53)</f>
        <v>0</v>
      </c>
      <c r="O46" s="158"/>
      <c r="P46" s="158"/>
      <c r="Q46" s="158"/>
      <c r="R46" s="158"/>
      <c r="S46" s="158"/>
      <c r="T46" s="159"/>
      <c r="U46" s="4" t="s">
        <v>9</v>
      </c>
      <c r="V46" s="40"/>
      <c r="X46" s="35"/>
      <c r="Y46" s="35"/>
      <c r="Z46" s="35"/>
      <c r="AA46" s="35"/>
      <c r="AB46" s="35"/>
      <c r="AC46" s="35"/>
      <c r="AD46" s="35"/>
    </row>
    <row r="47" spans="1:30" ht="24.75" customHeight="1" x14ac:dyDescent="0.25">
      <c r="A47" s="19"/>
      <c r="B47" s="133" t="s">
        <v>15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1"/>
      <c r="O47" s="131"/>
      <c r="P47" s="131"/>
      <c r="Q47" s="131"/>
      <c r="R47" s="131"/>
      <c r="S47" s="131"/>
      <c r="T47" s="132"/>
      <c r="U47" s="4" t="s">
        <v>9</v>
      </c>
      <c r="V47" s="40"/>
    </row>
    <row r="48" spans="1:30" ht="24.75" customHeight="1" x14ac:dyDescent="0.25">
      <c r="A48" s="19"/>
      <c r="B48" s="133" t="s">
        <v>22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1"/>
      <c r="O48" s="131"/>
      <c r="P48" s="131"/>
      <c r="Q48" s="131"/>
      <c r="R48" s="131"/>
      <c r="S48" s="131"/>
      <c r="T48" s="132"/>
      <c r="U48" s="4" t="s">
        <v>9</v>
      </c>
      <c r="V48" s="40"/>
    </row>
    <row r="49" spans="1:30" ht="24.75" customHeight="1" x14ac:dyDescent="0.25">
      <c r="A49" s="19"/>
      <c r="B49" s="133" t="s">
        <v>16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1"/>
      <c r="O49" s="131"/>
      <c r="P49" s="131"/>
      <c r="Q49" s="131"/>
      <c r="R49" s="131"/>
      <c r="S49" s="131"/>
      <c r="T49" s="132"/>
      <c r="U49" s="4" t="s">
        <v>9</v>
      </c>
      <c r="V49" s="40"/>
    </row>
    <row r="50" spans="1:30" ht="24.75" customHeight="1" x14ac:dyDescent="0.25">
      <c r="A50" s="19"/>
      <c r="B50" s="150" t="s">
        <v>23</v>
      </c>
      <c r="C50" s="150"/>
      <c r="D50" s="150"/>
      <c r="E50" s="150"/>
      <c r="F50" s="147"/>
      <c r="G50" s="148"/>
      <c r="H50" s="148"/>
      <c r="I50" s="148"/>
      <c r="J50" s="148"/>
      <c r="K50" s="148"/>
      <c r="L50" s="148"/>
      <c r="M50" s="149"/>
      <c r="N50" s="131"/>
      <c r="O50" s="131"/>
      <c r="P50" s="131"/>
      <c r="Q50" s="131"/>
      <c r="R50" s="131"/>
      <c r="S50" s="131"/>
      <c r="T50" s="132"/>
      <c r="U50" s="4" t="s">
        <v>9</v>
      </c>
      <c r="V50" s="40"/>
    </row>
    <row r="51" spans="1:30" ht="24.75" customHeight="1" x14ac:dyDescent="0.25">
      <c r="A51" s="19"/>
      <c r="B51" s="151"/>
      <c r="C51" s="151"/>
      <c r="D51" s="151"/>
      <c r="E51" s="151"/>
      <c r="F51" s="147"/>
      <c r="G51" s="148"/>
      <c r="H51" s="148"/>
      <c r="I51" s="148"/>
      <c r="J51" s="148"/>
      <c r="K51" s="148"/>
      <c r="L51" s="148"/>
      <c r="M51" s="149"/>
      <c r="N51" s="131"/>
      <c r="O51" s="131"/>
      <c r="P51" s="131"/>
      <c r="Q51" s="131"/>
      <c r="R51" s="131"/>
      <c r="S51" s="131"/>
      <c r="T51" s="132"/>
      <c r="U51" s="4" t="s">
        <v>9</v>
      </c>
      <c r="V51" s="40"/>
    </row>
    <row r="52" spans="1:30" ht="24.75" customHeight="1" x14ac:dyDescent="0.25">
      <c r="A52" s="19"/>
      <c r="B52" s="151"/>
      <c r="C52" s="151"/>
      <c r="D52" s="151"/>
      <c r="E52" s="151"/>
      <c r="F52" s="147"/>
      <c r="G52" s="148"/>
      <c r="H52" s="148"/>
      <c r="I52" s="148"/>
      <c r="J52" s="148"/>
      <c r="K52" s="148"/>
      <c r="L52" s="148"/>
      <c r="M52" s="149"/>
      <c r="N52" s="131"/>
      <c r="O52" s="131"/>
      <c r="P52" s="131"/>
      <c r="Q52" s="131"/>
      <c r="R52" s="131"/>
      <c r="S52" s="131"/>
      <c r="T52" s="132"/>
      <c r="U52" s="4" t="s">
        <v>9</v>
      </c>
      <c r="V52" s="40"/>
    </row>
    <row r="53" spans="1:30" ht="24.75" customHeight="1" x14ac:dyDescent="0.25">
      <c r="A53" s="19"/>
      <c r="B53" s="152"/>
      <c r="C53" s="152"/>
      <c r="D53" s="152"/>
      <c r="E53" s="152"/>
      <c r="F53" s="147"/>
      <c r="G53" s="148"/>
      <c r="H53" s="148"/>
      <c r="I53" s="148"/>
      <c r="J53" s="148"/>
      <c r="K53" s="148"/>
      <c r="L53" s="148"/>
      <c r="M53" s="149"/>
      <c r="N53" s="131"/>
      <c r="O53" s="131"/>
      <c r="P53" s="131"/>
      <c r="Q53" s="131"/>
      <c r="R53" s="131"/>
      <c r="S53" s="131"/>
      <c r="T53" s="132"/>
      <c r="U53" s="4" t="s">
        <v>9</v>
      </c>
      <c r="V53" s="40"/>
    </row>
    <row r="54" spans="1:30" ht="26.25" customHeight="1" x14ac:dyDescent="0.25">
      <c r="A54" s="19"/>
      <c r="B54" s="143" t="s">
        <v>44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5"/>
      <c r="N54" s="141">
        <f>SUM(N45:T53)</f>
        <v>0</v>
      </c>
      <c r="O54" s="142"/>
      <c r="P54" s="142"/>
      <c r="Q54" s="142"/>
      <c r="R54" s="142"/>
      <c r="S54" s="142"/>
      <c r="T54" s="142"/>
      <c r="U54" s="28" t="s">
        <v>9</v>
      </c>
      <c r="V54" s="40"/>
      <c r="X54" s="35"/>
      <c r="Y54" s="37"/>
      <c r="Z54" s="37"/>
      <c r="AA54" s="37"/>
      <c r="AB54" s="37"/>
      <c r="AC54" s="37"/>
      <c r="AD54" s="37"/>
    </row>
    <row r="55" spans="1:30" ht="8.25" customHeight="1" x14ac:dyDescent="0.25">
      <c r="A55" s="1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50"/>
      <c r="S55" s="40"/>
      <c r="T55" s="40"/>
      <c r="U55" s="40"/>
      <c r="V55" s="40"/>
    </row>
    <row r="56" spans="1:30" ht="18.75" customHeight="1" x14ac:dyDescent="0.25">
      <c r="A56" s="19"/>
      <c r="B56" s="68" t="s">
        <v>74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70"/>
      <c r="V56" s="40"/>
    </row>
    <row r="57" spans="1:30" ht="195" customHeight="1" x14ac:dyDescent="0.25">
      <c r="A57" s="19"/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10"/>
      <c r="V57" s="40"/>
    </row>
    <row r="58" spans="1:30" ht="4.5" customHeight="1" x14ac:dyDescent="0.25">
      <c r="A58" s="1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50"/>
      <c r="S58" s="40"/>
      <c r="T58" s="40"/>
      <c r="U58" s="40"/>
      <c r="V58" s="40"/>
    </row>
    <row r="59" spans="1:30" ht="33" customHeight="1" x14ac:dyDescent="0.25">
      <c r="A59" s="19"/>
      <c r="B59" s="130" t="s">
        <v>17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40"/>
    </row>
  </sheetData>
  <sheetProtection password="AA5F" sheet="1" objects="1" scenarios="1" selectLockedCells="1"/>
  <mergeCells count="130">
    <mergeCell ref="R11:T11"/>
    <mergeCell ref="D17:M17"/>
    <mergeCell ref="N17:P17"/>
    <mergeCell ref="R17:T17"/>
    <mergeCell ref="D23:M23"/>
    <mergeCell ref="N23:P23"/>
    <mergeCell ref="R23:T23"/>
    <mergeCell ref="D11:M11"/>
    <mergeCell ref="N11:P11"/>
    <mergeCell ref="B41:U41"/>
    <mergeCell ref="B30:M30"/>
    <mergeCell ref="N30:P30"/>
    <mergeCell ref="R30:T30"/>
    <mergeCell ref="D32:M32"/>
    <mergeCell ref="N32:P32"/>
    <mergeCell ref="R32:T32"/>
    <mergeCell ref="B31:M31"/>
    <mergeCell ref="N31:P31"/>
    <mergeCell ref="R31:T31"/>
    <mergeCell ref="N36:P36"/>
    <mergeCell ref="R36:T36"/>
    <mergeCell ref="B37:M37"/>
    <mergeCell ref="B38:M38"/>
    <mergeCell ref="N38:Q38"/>
    <mergeCell ref="S38:T38"/>
    <mergeCell ref="N5:Q5"/>
    <mergeCell ref="R5:U5"/>
    <mergeCell ref="B4:M5"/>
    <mergeCell ref="B24:M24"/>
    <mergeCell ref="N24:P24"/>
    <mergeCell ref="R24:T24"/>
    <mergeCell ref="B18:M18"/>
    <mergeCell ref="N18:P18"/>
    <mergeCell ref="R18:T18"/>
    <mergeCell ref="D19:M19"/>
    <mergeCell ref="N19:P19"/>
    <mergeCell ref="R19:T19"/>
    <mergeCell ref="D20:M20"/>
    <mergeCell ref="N20:P20"/>
    <mergeCell ref="R20:T20"/>
    <mergeCell ref="B12:M12"/>
    <mergeCell ref="N15:P15"/>
    <mergeCell ref="R15:T15"/>
    <mergeCell ref="D16:M16"/>
    <mergeCell ref="N16:P16"/>
    <mergeCell ref="R16:T16"/>
    <mergeCell ref="D7:M7"/>
    <mergeCell ref="D8:M8"/>
    <mergeCell ref="D9:M9"/>
    <mergeCell ref="N54:T54"/>
    <mergeCell ref="B54:M54"/>
    <mergeCell ref="N6:P6"/>
    <mergeCell ref="N7:P7"/>
    <mergeCell ref="R6:T6"/>
    <mergeCell ref="R7:T7"/>
    <mergeCell ref="N8:P8"/>
    <mergeCell ref="R8:T8"/>
    <mergeCell ref="N9:P9"/>
    <mergeCell ref="R9:T9"/>
    <mergeCell ref="N10:P10"/>
    <mergeCell ref="R10:T10"/>
    <mergeCell ref="N12:P12"/>
    <mergeCell ref="B49:M49"/>
    <mergeCell ref="F50:M50"/>
    <mergeCell ref="B50:E53"/>
    <mergeCell ref="F51:M51"/>
    <mergeCell ref="F52:M52"/>
    <mergeCell ref="F53:M53"/>
    <mergeCell ref="B6:M6"/>
    <mergeCell ref="N45:T45"/>
    <mergeCell ref="N46:T46"/>
    <mergeCell ref="N47:T47"/>
    <mergeCell ref="B45:M45"/>
    <mergeCell ref="B46:M46"/>
    <mergeCell ref="B47:M47"/>
    <mergeCell ref="R12:T12"/>
    <mergeCell ref="D13:M13"/>
    <mergeCell ref="N13:P13"/>
    <mergeCell ref="R13:T13"/>
    <mergeCell ref="D14:M14"/>
    <mergeCell ref="N14:P14"/>
    <mergeCell ref="R14:T14"/>
    <mergeCell ref="D15:M15"/>
    <mergeCell ref="N22:P22"/>
    <mergeCell ref="R22:T22"/>
    <mergeCell ref="N28:P28"/>
    <mergeCell ref="R28:T28"/>
    <mergeCell ref="D29:M29"/>
    <mergeCell ref="N29:P29"/>
    <mergeCell ref="R29:T29"/>
    <mergeCell ref="D25:M25"/>
    <mergeCell ref="N25:P25"/>
    <mergeCell ref="R25:T25"/>
    <mergeCell ref="D26:M26"/>
    <mergeCell ref="N26:P26"/>
    <mergeCell ref="R26:T26"/>
    <mergeCell ref="B42:U42"/>
    <mergeCell ref="D27:M27"/>
    <mergeCell ref="N27:P27"/>
    <mergeCell ref="R27:T27"/>
    <mergeCell ref="D28:M28"/>
    <mergeCell ref="D21:M21"/>
    <mergeCell ref="N21:P21"/>
    <mergeCell ref="R21:T21"/>
    <mergeCell ref="D22:M22"/>
    <mergeCell ref="N37:Q37"/>
    <mergeCell ref="B2:U2"/>
    <mergeCell ref="B44:U44"/>
    <mergeCell ref="B57:U57"/>
    <mergeCell ref="B59:U59"/>
    <mergeCell ref="B56:U56"/>
    <mergeCell ref="N48:T48"/>
    <mergeCell ref="N49:T49"/>
    <mergeCell ref="N50:T50"/>
    <mergeCell ref="N51:T51"/>
    <mergeCell ref="N52:T52"/>
    <mergeCell ref="N53:T53"/>
    <mergeCell ref="B48:M48"/>
    <mergeCell ref="D10:M10"/>
    <mergeCell ref="D33:M33"/>
    <mergeCell ref="N33:P33"/>
    <mergeCell ref="R33:T33"/>
    <mergeCell ref="D34:M34"/>
    <mergeCell ref="N34:P34"/>
    <mergeCell ref="R34:T34"/>
    <mergeCell ref="B39:U39"/>
    <mergeCell ref="D35:M35"/>
    <mergeCell ref="N35:P35"/>
    <mergeCell ref="R35:T35"/>
    <mergeCell ref="D36:M36"/>
  </mergeCells>
  <conditionalFormatting sqref="N45 U45">
    <cfRule type="expression" dxfId="3" priority="4">
      <formula>$N$45&gt;($N$54*0.9)</formula>
    </cfRule>
  </conditionalFormatting>
  <conditionalFormatting sqref="N46:N53">
    <cfRule type="expression" dxfId="2" priority="2">
      <formula>$M$45&gt;($M$54*0.9)</formula>
    </cfRule>
  </conditionalFormatting>
  <conditionalFormatting sqref="N54 U54">
    <cfRule type="expression" dxfId="1" priority="11">
      <formula>$N$54&lt;&gt;$N$37</formula>
    </cfRule>
  </conditionalFormatting>
  <conditionalFormatting sqref="B38:U38">
    <cfRule type="expression" dxfId="0" priority="1">
      <formula>AND($S$38&gt;90,$N$37&lt;&gt;0)</formula>
    </cfRule>
  </conditionalFormatting>
  <dataValidations count="5">
    <dataValidation errorStyle="information" allowBlank="1" errorTitle="Upozornění" error="Maximální výše podpory z DaRP činí 90 % celkových výdajů projektu!" prompt="Prosím zadejte požadovanou výši podpory z DaRP (maximálně 90 % celkových výdajů rozpočtu projektu)." sqref="N45 N47:N53"/>
    <dataValidation type="decimal" allowBlank="1" showInputMessage="1" showErrorMessage="1" errorTitle="Chybné zadání" error="Prosím vkládajte pouze kladné číselné hodnoty!" sqref="N18 N6 R6 N31 R24 N12 R12 R18 N24 R31">
      <formula1>0</formula1>
      <formula2>1000000000</formula2>
    </dataValidation>
    <dataValidation type="decimal" operator="lessThanOrEqual" allowBlank="1" showInputMessage="1" showErrorMessage="1" errorTitle="Neplatná hodnota!" error="Hodnota paušálních výdajů na administraci a koordinaci nesmí překročit 5 % z celkových výdajů!" sqref="N30">
      <formula1>N37*0.055</formula1>
    </dataValidation>
    <dataValidation allowBlank="1" showInputMessage="1" showErrorMessage="1" promptTitle="Specifikace rozpočtových zdrojů" prompt="zde prosíme podrobně specifikujte  každý z rozpočtových zdrojů projektu (mimo DaRP), uvedený výše v tabulce 10B._x000a__x000a_(Např. příspěvek obce XY, příspěvek nadace YZ, atd.)" sqref="B57:U57"/>
    <dataValidation allowBlank="1" showInputMessage="1" promptTitle="Vlastní prostředky" prompt="Buňka automaticky dopočítává vlastní prostředky žadatele jako rozdíl celkových uznatelných výdajů a požadované výše podpory z DaRP a všech ostatních zdrojů. Vzorec ale můžete nahradit vlastní hodnotou._x000a_" sqref="N46:T46"/>
  </dataValidations>
  <pageMargins left="0.23622047244094491" right="0.23622047244094491" top="0.59055118110236227" bottom="0.59055118110236227" header="0.11811023622047245" footer="0.11811023622047245"/>
  <pageSetup paperSize="9" fitToHeight="0" orientation="portrait" r:id="rId1"/>
  <headerFooter scaleWithDoc="0" alignWithMargins="0"/>
  <rowBreaks count="1" manualBreakCount="1">
    <brk id="40" max="16383" man="1"/>
  </rowBreaks>
  <ignoredErrors>
    <ignoredError sqref="S7:T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Macro5">
                <anchor moveWithCells="1" sizeWithCells="1">
                  <from>
                    <xdr:col>22</xdr:col>
                    <xdr:colOff>28575</xdr:colOff>
                    <xdr:row>6</xdr:row>
                    <xdr:rowOff>0</xdr:rowOff>
                  </from>
                  <to>
                    <xdr:col>24</xdr:col>
                    <xdr:colOff>171450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Macro6">
                <anchor moveWithCells="1" sizeWithCells="1">
                  <from>
                    <xdr:col>22</xdr:col>
                    <xdr:colOff>28575</xdr:colOff>
                    <xdr:row>11</xdr:row>
                    <xdr:rowOff>0</xdr:rowOff>
                  </from>
                  <to>
                    <xdr:col>24</xdr:col>
                    <xdr:colOff>171450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Button 4">
              <controlPr defaultSize="0" print="0" autoFill="0" autoPict="0" macro="[0]!Macro7">
                <anchor moveWithCells="1" sizeWithCells="1">
                  <from>
                    <xdr:col>22</xdr:col>
                    <xdr:colOff>28575</xdr:colOff>
                    <xdr:row>17</xdr:row>
                    <xdr:rowOff>0</xdr:rowOff>
                  </from>
                  <to>
                    <xdr:col>24</xdr:col>
                    <xdr:colOff>171450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Button 5">
              <controlPr defaultSize="0" print="0" autoFill="0" autoPict="0" macro="[0]!Macro8">
                <anchor moveWithCells="1" sizeWithCells="1">
                  <from>
                    <xdr:col>22</xdr:col>
                    <xdr:colOff>28575</xdr:colOff>
                    <xdr:row>23</xdr:row>
                    <xdr:rowOff>0</xdr:rowOff>
                  </from>
                  <to>
                    <xdr:col>24</xdr:col>
                    <xdr:colOff>171450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Button 6">
              <controlPr defaultSize="0" print="0" autoFill="0" autoPict="0" macro="[0]!Macro9">
                <anchor moveWithCells="1" sizeWithCells="1">
                  <from>
                    <xdr:col>22</xdr:col>
                    <xdr:colOff>28575</xdr:colOff>
                    <xdr:row>30</xdr:row>
                    <xdr:rowOff>0</xdr:rowOff>
                  </from>
                  <to>
                    <xdr:col>24</xdr:col>
                    <xdr:colOff>171450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72"/>
  <sheetViews>
    <sheetView showGridLines="0" zoomScaleNormal="100" zoomScaleSheetLayoutView="100" workbookViewId="0">
      <selection activeCell="C9" sqref="C9:T9"/>
    </sheetView>
  </sheetViews>
  <sheetFormatPr defaultColWidth="9.140625" defaultRowHeight="15.75" x14ac:dyDescent="0.25"/>
  <cols>
    <col min="1" max="1" width="3.5703125" style="21" customWidth="1"/>
    <col min="2" max="2" width="4.7109375" style="3" customWidth="1"/>
    <col min="3" max="3" width="5.140625" style="3" customWidth="1"/>
    <col min="4" max="17" width="4.7109375" style="3" customWidth="1"/>
    <col min="18" max="18" width="5.5703125" style="3" customWidth="1"/>
    <col min="19" max="20" width="4.28515625" style="3" customWidth="1"/>
    <col min="21" max="21" width="3.5703125" style="3" customWidth="1"/>
    <col min="22" max="24" width="9.140625" style="2"/>
    <col min="25" max="25" width="10.7109375" style="2" bestFit="1" customWidth="1"/>
    <col min="26" max="16384" width="9.140625" style="2"/>
  </cols>
  <sheetData>
    <row r="1" spans="1:29" ht="8.25" customHeight="1" x14ac:dyDescent="0.25">
      <c r="A1" s="1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9" x14ac:dyDescent="0.25">
      <c r="A2" s="13" t="s">
        <v>35</v>
      </c>
      <c r="B2" s="73" t="s">
        <v>75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U2" s="40"/>
    </row>
    <row r="3" spans="1:29" ht="32.25" customHeight="1" x14ac:dyDescent="0.25">
      <c r="A3" s="19"/>
      <c r="B3" s="83" t="s">
        <v>85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  <c r="U3" s="40"/>
    </row>
    <row r="4" spans="1:29" ht="51" customHeight="1" x14ac:dyDescent="0.25">
      <c r="A4" s="19"/>
      <c r="B4" s="31" t="s">
        <v>30</v>
      </c>
      <c r="C4" s="172" t="s">
        <v>59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3"/>
      <c r="U4" s="40"/>
    </row>
    <row r="5" spans="1:29" ht="36" customHeight="1" x14ac:dyDescent="0.25">
      <c r="A5" s="19"/>
      <c r="B5" s="31" t="s">
        <v>31</v>
      </c>
      <c r="C5" s="172" t="s">
        <v>62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  <c r="U5" s="40"/>
      <c r="X5" s="36"/>
      <c r="Y5" s="36"/>
      <c r="Z5" s="36"/>
      <c r="AA5" s="36"/>
      <c r="AB5" s="36"/>
      <c r="AC5" s="36"/>
    </row>
    <row r="6" spans="1:29" ht="36" customHeight="1" x14ac:dyDescent="0.25">
      <c r="A6" s="19"/>
      <c r="B6" s="38" t="s">
        <v>32</v>
      </c>
      <c r="C6" s="179" t="s">
        <v>82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80"/>
      <c r="U6" s="40"/>
      <c r="V6" s="177"/>
      <c r="W6" s="178"/>
      <c r="X6" s="178"/>
      <c r="Y6" s="178"/>
      <c r="Z6" s="178"/>
      <c r="AA6" s="178"/>
      <c r="AB6" s="178"/>
      <c r="AC6" s="178"/>
    </row>
    <row r="7" spans="1:29" ht="33.6" customHeight="1" x14ac:dyDescent="0.25">
      <c r="A7" s="19"/>
      <c r="B7" s="38" t="s">
        <v>33</v>
      </c>
      <c r="C7" s="179" t="s">
        <v>83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U7" s="40"/>
      <c r="V7" s="178"/>
      <c r="W7" s="178"/>
      <c r="X7" s="178"/>
      <c r="Y7" s="178"/>
      <c r="Z7" s="178"/>
      <c r="AA7" s="178"/>
      <c r="AB7" s="178"/>
      <c r="AC7" s="178"/>
    </row>
    <row r="8" spans="1:29" ht="33" customHeight="1" x14ac:dyDescent="0.25">
      <c r="A8" s="19"/>
      <c r="B8" s="38" t="s">
        <v>60</v>
      </c>
      <c r="C8" s="179" t="s">
        <v>84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80"/>
      <c r="U8" s="40"/>
    </row>
    <row r="9" spans="1:29" x14ac:dyDescent="0.25">
      <c r="A9" s="19"/>
      <c r="B9" s="17" t="s">
        <v>61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  <c r="U9" s="40"/>
    </row>
    <row r="10" spans="1:29" x14ac:dyDescent="0.25">
      <c r="A10" s="19"/>
      <c r="B10" s="17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40"/>
    </row>
    <row r="11" spans="1:29" x14ac:dyDescent="0.25">
      <c r="A11" s="19"/>
      <c r="B11" s="17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1"/>
      <c r="U11" s="40"/>
    </row>
    <row r="12" spans="1:29" x14ac:dyDescent="0.25">
      <c r="A12" s="19"/>
      <c r="B12" s="17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40"/>
    </row>
    <row r="13" spans="1:29" x14ac:dyDescent="0.25">
      <c r="A13" s="19"/>
      <c r="B13" s="17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  <c r="U13" s="40"/>
    </row>
    <row r="14" spans="1:29" x14ac:dyDescent="0.25">
      <c r="A14" s="19"/>
      <c r="B14" s="17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40"/>
    </row>
    <row r="15" spans="1:29" x14ac:dyDescent="0.25">
      <c r="A15" s="19"/>
      <c r="B15" s="17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/>
      <c r="U15" s="40"/>
    </row>
    <row r="16" spans="1:29" x14ac:dyDescent="0.25">
      <c r="A16" s="19"/>
      <c r="B16" s="17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1"/>
      <c r="U16" s="40"/>
    </row>
    <row r="17" spans="1:21" x14ac:dyDescent="0.25">
      <c r="A17" s="19"/>
      <c r="B17" s="17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1"/>
      <c r="U17" s="40"/>
    </row>
    <row r="18" spans="1:21" x14ac:dyDescent="0.25">
      <c r="A18" s="19"/>
      <c r="B18" s="17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1"/>
      <c r="U18" s="40"/>
    </row>
    <row r="19" spans="1:21" x14ac:dyDescent="0.25">
      <c r="A19" s="19"/>
      <c r="B19" s="17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1"/>
      <c r="U19" s="40"/>
    </row>
    <row r="20" spans="1:21" x14ac:dyDescent="0.25">
      <c r="A20" s="19"/>
      <c r="B20" s="17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1"/>
      <c r="U20" s="40"/>
    </row>
    <row r="21" spans="1:21" x14ac:dyDescent="0.25">
      <c r="A21" s="19"/>
      <c r="B21" s="17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1"/>
      <c r="U21" s="40"/>
    </row>
    <row r="22" spans="1:21" x14ac:dyDescent="0.25">
      <c r="A22" s="19"/>
      <c r="B22" s="17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1"/>
      <c r="U22" s="40"/>
    </row>
    <row r="23" spans="1:21" x14ac:dyDescent="0.25">
      <c r="A23" s="19"/>
      <c r="B23" s="17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1"/>
      <c r="U23" s="40"/>
    </row>
    <row r="24" spans="1:21" x14ac:dyDescent="0.25">
      <c r="A24" s="19"/>
      <c r="B24" s="17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1"/>
      <c r="U24" s="40"/>
    </row>
    <row r="25" spans="1:21" x14ac:dyDescent="0.25">
      <c r="A25" s="19"/>
      <c r="B25" s="17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1"/>
      <c r="U25" s="40"/>
    </row>
    <row r="26" spans="1:21" x14ac:dyDescent="0.25">
      <c r="A26" s="19"/>
      <c r="B26" s="17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1"/>
      <c r="U26" s="40"/>
    </row>
    <row r="27" spans="1:21" x14ac:dyDescent="0.25">
      <c r="A27" s="19"/>
      <c r="B27" s="17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1"/>
      <c r="U27" s="40"/>
    </row>
    <row r="28" spans="1:21" x14ac:dyDescent="0.25">
      <c r="A28" s="19"/>
      <c r="B28" s="17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1"/>
      <c r="U28" s="40"/>
    </row>
    <row r="29" spans="1:21" x14ac:dyDescent="0.25">
      <c r="A29" s="19"/>
      <c r="B29" s="17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1"/>
      <c r="U29" s="40"/>
    </row>
    <row r="30" spans="1:21" x14ac:dyDescent="0.25">
      <c r="A30" s="19"/>
      <c r="B30" s="17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1"/>
      <c r="U30" s="40"/>
    </row>
    <row r="31" spans="1:21" x14ac:dyDescent="0.25">
      <c r="A31" s="19"/>
      <c r="B31" s="17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1"/>
      <c r="U31" s="40"/>
    </row>
    <row r="32" spans="1:21" x14ac:dyDescent="0.25">
      <c r="A32" s="19"/>
      <c r="B32" s="18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4"/>
      <c r="U32" s="40"/>
    </row>
    <row r="33" spans="1:21" ht="12" customHeight="1" x14ac:dyDescent="0.25">
      <c r="A33" s="19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40"/>
    </row>
    <row r="34" spans="1:21" x14ac:dyDescent="0.25">
      <c r="A34" s="13" t="s">
        <v>46</v>
      </c>
      <c r="B34" s="40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40"/>
    </row>
    <row r="35" spans="1:21" x14ac:dyDescent="0.25">
      <c r="A35" s="1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5">
      <c r="A36" s="1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5">
      <c r="A37" s="1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5">
      <c r="A38" s="1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1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5">
      <c r="A40" s="1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1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5">
      <c r="A42" s="1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1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1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5">
      <c r="A45" s="1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1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1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1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5">
      <c r="A49" s="1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5">
      <c r="A50" s="1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5">
      <c r="A51" s="1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5">
      <c r="A52" s="1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5">
      <c r="A53" s="1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x14ac:dyDescent="0.25">
      <c r="A54" s="1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1:21" x14ac:dyDescent="0.25">
      <c r="A55" s="1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1" ht="18.75" customHeight="1" x14ac:dyDescent="0.25">
      <c r="A56" s="72"/>
      <c r="B56" s="73" t="s">
        <v>38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5"/>
      <c r="U56" s="40"/>
    </row>
    <row r="57" spans="1:21" ht="162" customHeight="1" x14ac:dyDescent="0.25">
      <c r="A57" s="72"/>
      <c r="B57" s="174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6"/>
      <c r="U57" s="40"/>
    </row>
    <row r="58" spans="1:21" x14ac:dyDescent="0.25">
      <c r="A58" s="1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x14ac:dyDescent="0.25">
      <c r="A59" s="19"/>
      <c r="B59" s="181" t="s">
        <v>45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40"/>
    </row>
    <row r="60" spans="1:21" x14ac:dyDescent="0.25">
      <c r="A60" s="1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0"/>
    </row>
    <row r="61" spans="1:21" x14ac:dyDescent="0.25">
      <c r="A61" s="1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</row>
    <row r="62" spans="1:21" x14ac:dyDescent="0.25">
      <c r="A62" s="1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</row>
    <row r="63" spans="1:21" x14ac:dyDescent="0.25">
      <c r="A63" s="1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</row>
    <row r="64" spans="1:21" x14ac:dyDescent="0.25">
      <c r="A64" s="1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</row>
    <row r="65" spans="1:21" x14ac:dyDescent="0.25">
      <c r="A65" s="1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x14ac:dyDescent="0.25">
      <c r="A66" s="1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1:21" x14ac:dyDescent="0.25">
      <c r="A67" s="1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x14ac:dyDescent="0.25">
      <c r="A68" s="1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1:21" x14ac:dyDescent="0.25">
      <c r="A69" s="1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5">
      <c r="A70" s="1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1:21" x14ac:dyDescent="0.25">
      <c r="A71" s="1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1:21" x14ac:dyDescent="0.25">
      <c r="A72" s="1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</sheetData>
  <sheetProtection password="AA5F" sheet="1" objects="1" scenarios="1" selectLockedCells="1"/>
  <mergeCells count="36">
    <mergeCell ref="B59:T59"/>
    <mergeCell ref="C28:T28"/>
    <mergeCell ref="C29:T29"/>
    <mergeCell ref="C30:T30"/>
    <mergeCell ref="C31:T31"/>
    <mergeCell ref="C32:T32"/>
    <mergeCell ref="V6:AC7"/>
    <mergeCell ref="C7:T7"/>
    <mergeCell ref="C8:T8"/>
    <mergeCell ref="C9:T9"/>
    <mergeCell ref="C10:T10"/>
    <mergeCell ref="C6:T6"/>
    <mergeCell ref="B2:T2"/>
    <mergeCell ref="B3:T3"/>
    <mergeCell ref="C4:T4"/>
    <mergeCell ref="C5:T5"/>
    <mergeCell ref="A56:A57"/>
    <mergeCell ref="B56:T56"/>
    <mergeCell ref="B57:T57"/>
    <mergeCell ref="C27:T27"/>
    <mergeCell ref="C11:T11"/>
    <mergeCell ref="C12:T12"/>
    <mergeCell ref="C13:T13"/>
    <mergeCell ref="C14:T14"/>
    <mergeCell ref="C15:T15"/>
    <mergeCell ref="C16:T16"/>
    <mergeCell ref="C17:T17"/>
    <mergeCell ref="C18:T18"/>
    <mergeCell ref="C24:T24"/>
    <mergeCell ref="C25:T25"/>
    <mergeCell ref="C26:T26"/>
    <mergeCell ref="C19:T19"/>
    <mergeCell ref="C20:T20"/>
    <mergeCell ref="C21:T21"/>
    <mergeCell ref="C22:T22"/>
    <mergeCell ref="C23:T23"/>
  </mergeCells>
  <pageMargins left="0.23622047244094491" right="0.23622047244094491" top="0.59055118110236227" bottom="0.59055118110236227" header="0.11811023622047245" footer="0.11811023622047245"/>
  <pageSetup paperSize="9" fitToHeight="0" orientation="portrait" r:id="rId1"/>
  <headerFooter scaleWithDoc="0" alignWithMargins="0"/>
  <rowBreaks count="1" manualBreakCount="1">
    <brk id="3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Technické pokyny</vt:lpstr>
      <vt:lpstr>Oddíl 1 - ÚVOD</vt:lpstr>
      <vt:lpstr>Oddíl 2 - POPIS</vt:lpstr>
      <vt:lpstr>Oddíl 3 - HARMONOGRAM</vt:lpstr>
      <vt:lpstr>Oddíl 4 - ROZPOČET</vt:lpstr>
      <vt:lpstr>Oddíl 5 - ZÁVĚR</vt:lpstr>
      <vt:lpstr>'Oddíl 1 - ÚVOD'!Print_Area</vt:lpstr>
      <vt:lpstr>'Oddíl 2 - POPIS'!Print_Area</vt:lpstr>
      <vt:lpstr>'Oddíl 3 - HARMONOGRAM'!Print_Area</vt:lpstr>
      <vt:lpstr>'Oddíl 4 - ROZPOČET'!Print_Area</vt:lpstr>
      <vt:lpstr>'Oddíl 5 - ZÁVĚR'!Print_Area</vt:lpstr>
      <vt:lpstr>'Technické pokyny'!Print_Area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Malac</dc:creator>
  <cp:lastModifiedBy>Lukas Malac</cp:lastModifiedBy>
  <cp:lastPrinted>2017-06-21T14:36:23Z</cp:lastPrinted>
  <dcterms:created xsi:type="dcterms:W3CDTF">2016-06-07T13:26:01Z</dcterms:created>
  <dcterms:modified xsi:type="dcterms:W3CDTF">2017-06-22T07:40:37Z</dcterms:modified>
</cp:coreProperties>
</file>